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bw\Documents\"/>
    </mc:Choice>
  </mc:AlternateContent>
  <xr:revisionPtr revIDLastSave="0" documentId="13_ncr:1_{F380C67F-96E0-4A6E-9CCC-445FC1C10A6F}" xr6:coauthVersionLast="47" xr6:coauthVersionMax="47" xr10:uidLastSave="{00000000-0000-0000-0000-000000000000}"/>
  <workbookProtection workbookAlgorithmName="SHA-512" workbookHashValue="g2/Ry7WDMjH1F10x74wHZOD0JhnndDpiKhBUvQK0QwebVTlkRmwegoJi13KqyQOFfixwr6BChks5snrzbYnIBA==" workbookSaltValue="/uImTSa3t0ldGMWvz7bdnA==" workbookSpinCount="100000" lockStructure="1"/>
  <bookViews>
    <workbookView xWindow="28680" yWindow="-120" windowWidth="29040" windowHeight="15840" activeTab="4" xr2:uid="{0B89653C-B416-433B-8F53-9DFFC13801FB}"/>
  </bookViews>
  <sheets>
    <sheet name="Information" sheetId="4" r:id="rId1"/>
    <sheet name="Environment" sheetId="1" r:id="rId2"/>
    <sheet name="Social" sheetId="2" r:id="rId3"/>
    <sheet name="Governance" sheetId="6" r:id="rId4"/>
    <sheet name="Financial" sheetId="5" r:id="rId5"/>
  </sheets>
  <definedNames>
    <definedName name="_msoanchor_1">#REF!</definedName>
    <definedName name="_msoanchor_10">#REF!</definedName>
    <definedName name="_msoanchor_12">#REF!</definedName>
    <definedName name="_msoanchor_13">#REF!</definedName>
    <definedName name="_msoanchor_14">#REF!</definedName>
    <definedName name="_msoanchor_15">#REF!</definedName>
    <definedName name="_msoanchor_18">#REF!</definedName>
    <definedName name="_msoanchor_2">Financial!$A$2</definedName>
    <definedName name="_msoanchor_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53" i="1"/>
  <c r="C68" i="5"/>
  <c r="C62" i="5"/>
  <c r="E51" i="5"/>
  <c r="D51" i="5"/>
  <c r="E68" i="5"/>
  <c r="D68" i="5"/>
  <c r="E62" i="5"/>
  <c r="D62" i="5"/>
</calcChain>
</file>

<file path=xl/sharedStrings.xml><?xml version="1.0" encoding="utf-8"?>
<sst xmlns="http://schemas.openxmlformats.org/spreadsheetml/2006/main" count="929" uniqueCount="328">
  <si>
    <t>Key information about this document</t>
  </si>
  <si>
    <t>This Data Sheet details the environmental, social, and governance (ESG) performance and activities for the 2024 fiscal year (January 1, 2024, to December 31, 2024) of Definity Financial Corporation, Petline Insurance Company, Sonnet Insurance Company, Family Insurance Solutions Inc., Definity Insurance Company, and Westmount Financial Inc.</t>
  </si>
  <si>
    <t>All currency is stated in Canadian dollars. Many figures have been rounded for presentation.</t>
  </si>
  <si>
    <t>This ESG datasheet forms part of our annual reporting suite:</t>
  </si>
  <si>
    <t>2024 Annual Report</t>
  </si>
  <si>
    <t>Metric</t>
  </si>
  <si>
    <t>Unit</t>
  </si>
  <si>
    <t>Standard</t>
  </si>
  <si>
    <t>Note</t>
  </si>
  <si>
    <t>Greenhouse Gas Performance</t>
  </si>
  <si>
    <t xml:space="preserve">Scope 1 </t>
  </si>
  <si>
    <t>Stationary Combustion</t>
  </si>
  <si>
    <t>t CO2e</t>
  </si>
  <si>
    <t>GHG Protocol</t>
  </si>
  <si>
    <t>Direct and indirect emissions from the combustion of natural gas in stationary equipment for heating office space, calculated using the emission factors sourced from the National Inventory Report 1990-2022: Greenhouse Gas Sources and Sinks in Canada. Associated with owned spaces.</t>
  </si>
  <si>
    <t>Refrigerants</t>
  </si>
  <si>
    <t>Emissions from intentional and unintentional gas releases for cooling within offices. Refrigerant gas emissions estimated using the Environmental Protection Agency’s (EPA) HFC Emissions Accounting Tool Simplified Screening 2 Approach based on type of building (warehouse, service, and industrial or office) and square footage of facility, and duration the space was occupied for the reporting year. Assumed R-410, a refrigerant blend consists of 50 percent HFC-125 (R-125) and 50 percent HFC-32 (R-32) by weight where the actual gas type is not available. Associated with owned spaces.</t>
  </si>
  <si>
    <t>Fleet</t>
  </si>
  <si>
    <t>Direct emissions from the combustion of fuels in long-term leased vehicles, calculated using the emission factors sourced from the EPA Emission Factors for Greenhouse Gas Inventories, January 2025. Mobile combustion is calculated using fleet data obtained from Definity’s fleet service provider for kilometers driven and litres of fuel consumed. Kilometers driven is entered by Definity employees who operate the vehicles.</t>
  </si>
  <si>
    <t>Total Scope 1 emissions</t>
  </si>
  <si>
    <t>GHG reductions from green natural gas purchases</t>
  </si>
  <si>
    <t>-</t>
  </si>
  <si>
    <t>Total Scope 1 emissions with reductions from green natural gas purchasing</t>
  </si>
  <si>
    <t xml:space="preserve">Location-Based Scope 2 </t>
  </si>
  <si>
    <t>In accordance with the GHG Protocol’s Scope 2 Guidance, we report both location-based and market-based Scope 2 figures. In calculating Scope 2 emissions from electricity, location-based Scope 2 uses grid emission factors, while market-based Scope 2 uses the emission factors associated with our renewable energy certificate (REC) purchases.Market-based Scope 2 emissions reflect the purchase of RECs to account for our total electricity consumption in 2022 to 2024. In 2024, Definity purchased RECs that exceeded our Scope 2 emissions associated with purchased electricity, totaling -382 t CO2e. The remaining emissions in market-based Scope 2 are attributed to steam use.</t>
  </si>
  <si>
    <t>Electricity</t>
  </si>
  <si>
    <t>Indirect emissions associated with the use of purchased grid electricity, calculated using the emission factors sourced from the National Inventory Report 1990- 2022: Greenhouse Gas Sources and Sinks in Canada.</t>
  </si>
  <si>
    <t>Steam</t>
  </si>
  <si>
    <t>Indirect emissions associated with purchased district steam use for heating, calculated using the emission factors sourced from the EPA Emission Factors for Greenhouse Gas Inventories, January 2025. Boiler fuel is natural gas and assumed to have a thermal efficiency of 80%.</t>
  </si>
  <si>
    <t>Direct and indirect emissions from the combustion of natural gas in stationary equipment for heating office space, calculated using the emission factors sourced from the National Inventory Report 1990-2022: Greenhouse Gas Sources and Sinks in Canada. Associated with leased spaces occupied by Definity.</t>
  </si>
  <si>
    <t>Emissions from intentional and unintentional gas releases for cooling within offices. Refrigerant gas emissions estimated using the Environmental Protection Agency’s (EPA) HFC Emissions Accounting Tool Simplified Screening 2 Approach based on type of building (warehouse, service, and industrial or office) and square footage of facility, and duration the space was occupied for the reporting year. Assumed R-410, a refrigerant blend consists of 50 percent HFC-125 (R-125) and 50 percent HFC-32 (R-32) by weight where the actual gas type is not available. Associated with leased spaces occupied by Definity.</t>
  </si>
  <si>
    <t>Total Scope 2 location-based emissions</t>
  </si>
  <si>
    <t xml:space="preserve">Market-Based Scope 2 </t>
  </si>
  <si>
    <t>In accordance with the GHG Protocol’s Scope 2 Guidance, we report both location-based and market-based Scope 2 figures. In calculating Scope 2 emissions from electricity, location-based Scope 2 uses grid emission factors, while market-based Scope 2 uses the emission factors associated with our renewable energy certificate (REC) purchases.Market-based Scope 2 emissions reflect the purchase of RECs to account for our total electricity consumption in 2022 to 2024. In 2024, Definity purchased RECs that exceeded our Scope 2 emissions associated with purchased electricity, totaling -382 t CO2e. The remaining emissions in market-based Scope 2 are attributed to steam use. Market-based emissions are calculated using location-based emission factors, as there are no residual mix emission factors available in Canada.</t>
  </si>
  <si>
    <t>Indirect emissions associated with purchased district steam use for heating, calculated using the emission factors sourced from the EPA Emission Factors for Greenhouse Gas Inventories,January 2025. Boiler fuel is natural gas and assumed to have a thermal efficiency of 80%.</t>
  </si>
  <si>
    <t>Direct emissions from the combustion of natural gas in stationary equipment for heating office space, calculated using the emission factors sourced from the National Inventory Report 1990-2022: Greenhouse Gas Sources and Sinks in Canada. Associated with leased spaces occupied by Definity. Per the GHG Protocol Scope 2 Guidance update</t>
  </si>
  <si>
    <t>GHG reductions from renewable energy certificates (RECs)</t>
  </si>
  <si>
    <t>Total Scope 2 market-based emissions</t>
  </si>
  <si>
    <t>⌂604</t>
  </si>
  <si>
    <t>Market-based Scope 2 emissions reflect the purchase of RECs to account for our total electricity consumption in 2022 to 2024. The remaining emissions in market-based Scope 2 are attributed to steam use. In 2024, Definity purchased RECs that exceeded our Scope 2 emissions associated with purchased electricity, totaling -382 t CO2e. The remaining emissions in market-based Scope 2 are attributed to steam use.</t>
  </si>
  <si>
    <t>Scope 3 Categories</t>
  </si>
  <si>
    <t>Purchased goods and services</t>
  </si>
  <si>
    <t>Capital goods</t>
  </si>
  <si>
    <t>Fuel and energy activities</t>
  </si>
  <si>
    <t>Waste generated in operations</t>
  </si>
  <si>
    <t>Business travel</t>
  </si>
  <si>
    <t>Employee commuting</t>
  </si>
  <si>
    <t>Scope 3 Emissions without investments</t>
  </si>
  <si>
    <t>Totals</t>
  </si>
  <si>
    <t>Total Scope 1 and 2 Emissions (Location-Based)</t>
  </si>
  <si>
    <t>Total Scope 1 and 2 Emissions (Market-Based)</t>
  </si>
  <si>
    <t>Total Scope 1, 2 and 3 Emissions (Location-Based)</t>
  </si>
  <si>
    <t>Total Scope 1, 2 and 3 Emissions (Market-Based)</t>
  </si>
  <si>
    <t>Total Scope 1, 2, and 3 Emissions (Net of Reductions from GNG and RECs)</t>
  </si>
  <si>
    <t>Scope 3 Category 15 - Investments (Scope 1 and 2)</t>
  </si>
  <si>
    <t>Scope 3 Category 15 – Investments (listed equity and corporate bonds)</t>
  </si>
  <si>
    <t>⌂90,539</t>
  </si>
  <si>
    <t>Scope 3 Category 15 – Investments (sovereign debt)</t>
  </si>
  <si>
    <t>PCAF</t>
  </si>
  <si>
    <t>⌂282,526</t>
  </si>
  <si>
    <t>Excluded from the Scope 3 – Investments emissions reduction target. Calculated using the Production-based approach, outlined by PCAF, and includes Land Use, Land-Use Change and Forestry. Excludes sub-sovereign and municipal debts. Data quality score for 2024, as per PCAF methodology: 1.00. 2024 emissions from sovereign debt is calculated using GDP (from the most recent 2023 GDP at the time of calculating the emissions from the World Bank) and emissions based on the most recent inventory year, which is 2022 (from the UNFCCC).</t>
  </si>
  <si>
    <t>Emissions intensity of investments – listed equity and corporate bonds</t>
  </si>
  <si>
    <t>t CO2e per million dollars invested</t>
  </si>
  <si>
    <t>⌂34</t>
  </si>
  <si>
    <t>Emissions intensity of investments – sovereign debt</t>
  </si>
  <si>
    <t>⌂178</t>
  </si>
  <si>
    <t>Excluded from the Scope 3 – Investments emissions reduction target. Calculated using the Production-based approach, outlined by PCAF, and includes Land Use, Land-Use Change and Forestry. Excludes sub-sovereign and municipal debts. 2024 emissions from sovereign debt is calculated using GDP (from the most recent 2023 GDP at the time of calculating the emissions from the World Bank) and emissions based on the most recent inventory year, which is 2022 (from the UNFCCC).</t>
  </si>
  <si>
    <t>Total Scope 3  Investments emissions</t>
  </si>
  <si>
    <t>Scope 3 Category 15 - Investments (Scope 1, 2 and 3)</t>
  </si>
  <si>
    <t>Scope 3 Category 15 – Investments (listed equity and corporate bonds) (Scope 1, 2 and 3 of Investee Companies)</t>
  </si>
  <si>
    <t>⌂753,606</t>
  </si>
  <si>
    <t>Scope 3 Category 15 – Investments (listed equity and corporate bonds) (Scope 1 and 2 of Investee Companies)</t>
  </si>
  <si>
    <t>Scope 3 Category 15 – Investments (listed equity and corporate bonds) (Scope 3 of Investee Companies)</t>
  </si>
  <si>
    <t>⌂663,067</t>
  </si>
  <si>
    <t>Emissions intensity of investments – listed equity and corporate bonds (Scope 1, 2 and 3 of Investee Companies)</t>
  </si>
  <si>
    <t>⌂284</t>
  </si>
  <si>
    <t>Emissions intensity of investments – listed equity and corporate bonds (Scope 1 and 2 of Investee Companies)</t>
  </si>
  <si>
    <t>Emissions intensity of investments – listed equity and corporate bonds (Scope 3 of Investee Companies)</t>
  </si>
  <si>
    <t>⌂250</t>
  </si>
  <si>
    <t xml:space="preserve">Note: The methodology for collecting data and calculating operational GHG emissions is based on The Greenhouse Gas Protocol: A Corporate Accounting and Reporting Standard (Revised Edition) and GHG Protocol Scope 2 Guidance for calculating Scope 2 GHG emissions. </t>
  </si>
  <si>
    <t>GHG emissions (Scope 1 and 2) reported for 2022 to 2024 include annual data from all Canadian-based operations within Definity’s operational control. Reported GHG emissions data for 2022 to 2024 pertains to all leased and owned real estate facilities located within Canada, covering 100% of our global occupied floor space and leased vehicles.</t>
  </si>
  <si>
    <t>Where direct consumption data was not available for specific activities, estimations were calculated using various sources.</t>
  </si>
  <si>
    <t>All Global Warming Potentials are from the Sixth Assessment Report of the Intergovernmental Panel on Climate Change (IPCC), except for the R-123 GWP which is from the Fifth Assessment Report of the IPCC.</t>
  </si>
  <si>
    <t>We use actual natural gas, electricity or steam data provided by the building landlord for our occupied floor space, where available. Where this is unavailable, we use whole building natural gas, electricity or steam data obtained from the landlord and prepare estimates by calculating the square foot intensity of the full building and applying it to our occupied floor space, where available. Where no current year data was available, but prior consumption data was provided for either the whole building or the unit occupied, prior year consumption data was used as it was the most recently available data at the time the inventory was prepared.Where this is unavailable, we prepare estimates by applying average energy use intensity for office buildings in relevant province, provided by Natural Resources Canada and multiplied by our office floor area.</t>
  </si>
  <si>
    <t>Definity has a significance threshold of 5% (e.g. a change of more than 5% to overall emissions due to structural changes) in these cases to trigger re-calculation of the base year, applicable to both GHG emissions increases and decreases.</t>
  </si>
  <si>
    <t>Totals in 2022 related to Stationary Combustion, Total Scope 1, Scope 1 with reductions from GNG purchase, Steam, Total Scope 2 location and market-based emissions, Total Scope 1 and 2 location and market-based emissions, Scope 3 Fuel and energy acitivites, Total Scope 3 emissions without investments, Total Scope 1, 2 and 3 location and market-based, and net reductions from GNG and RECs, have been restated to reflect improved accuracy and comprehensiveness of data related to the business moving out of an office where natural gas is consumed to an office where steam is consumed as the heating source.</t>
  </si>
  <si>
    <t>Types of Greenhouse Gas Emissions emitted</t>
  </si>
  <si>
    <t>Definity’s emissions includes the following GHGs related to energy consumption and refrigerants: CO2, CH4, N2O and hydrofluorocarbons (HFCs). Perfluorocarbons (PFCs), NF3 and SF6 are not emitted through company operations.</t>
  </si>
  <si>
    <t>CO2</t>
  </si>
  <si>
    <t>t</t>
  </si>
  <si>
    <t>CH4</t>
  </si>
  <si>
    <t>N2O</t>
  </si>
  <si>
    <t>HFCs</t>
  </si>
  <si>
    <t>tCO2e</t>
  </si>
  <si>
    <t>INVESTMENT PORTFOLIO SECTOR MIX (LISTED EQUITY AND CORPORATE BONDS ONLY)</t>
  </si>
  <si>
    <t> </t>
  </si>
  <si>
    <t>Investment exposure</t>
  </si>
  <si>
    <t>Financials</t>
  </si>
  <si>
    <t>%</t>
  </si>
  <si>
    <t>Energy</t>
  </si>
  <si>
    <t>Communication services</t>
  </si>
  <si>
    <t>Utilities</t>
  </si>
  <si>
    <t>Information technology</t>
  </si>
  <si>
    <t>Consumer Staples</t>
  </si>
  <si>
    <t>Industrials</t>
  </si>
  <si>
    <t>Consumer discretionary</t>
  </si>
  <si>
    <t>Real estate</t>
  </si>
  <si>
    <t>Health care</t>
  </si>
  <si>
    <t>Materials</t>
  </si>
  <si>
    <t>ETF</t>
  </si>
  <si>
    <t>Investment emissions (Scope 1 and 2)</t>
  </si>
  <si>
    <t>Investment emissions (Scope 1, 2, and 3)</t>
  </si>
  <si>
    <t>Energy Consumption</t>
  </si>
  <si>
    <t>Total Energy Consumption</t>
  </si>
  <si>
    <t>MWH</t>
  </si>
  <si>
    <t>Total Energy Intensity</t>
  </si>
  <si>
    <t>MWH/Sq.Ft</t>
  </si>
  <si>
    <t xml:space="preserve">Employee Engagement </t>
  </si>
  <si>
    <t xml:space="preserve">Engagement Index </t>
  </si>
  <si>
    <t>77</t>
  </si>
  <si>
    <t xml:space="preserve">Inclusion and Belonging Index </t>
  </si>
  <si>
    <t>88</t>
  </si>
  <si>
    <t xml:space="preserve">Values Index </t>
  </si>
  <si>
    <t>85</t>
  </si>
  <si>
    <t xml:space="preserve">Employee Promise Index </t>
  </si>
  <si>
    <t>80</t>
  </si>
  <si>
    <t>Hybrid Work Index</t>
  </si>
  <si>
    <t>81</t>
  </si>
  <si>
    <t xml:space="preserve">Survey participation </t>
  </si>
  <si>
    <t>90</t>
  </si>
  <si>
    <t>Survey follow up</t>
  </si>
  <si>
    <t>67</t>
  </si>
  <si>
    <t xml:space="preserve">Percentage of employees shared that they believe their direct leaders care about them as people </t>
  </si>
  <si>
    <t>92</t>
  </si>
  <si>
    <t xml:space="preserve">Employees who believe our company is committed to social and environmental responsibility </t>
  </si>
  <si>
    <t>84</t>
  </si>
  <si>
    <t>Learning</t>
  </si>
  <si>
    <t xml:space="preserve">Hours of employees training completed </t>
  </si>
  <si>
    <t>hours</t>
  </si>
  <si>
    <t>Employees who accessed voluntary learning offerings</t>
  </si>
  <si>
    <t>100</t>
  </si>
  <si>
    <t>Amount spent on employee training &amp; development</t>
  </si>
  <si>
    <t>$</t>
  </si>
  <si>
    <t>Employees' membership fees paid</t>
  </si>
  <si>
    <t>Total amount invested in tuition reimbursement or education assistance program</t>
  </si>
  <si>
    <t>Total cost of external courses</t>
  </si>
  <si>
    <t>Total hours of broker training completed</t>
  </si>
  <si>
    <t>Volunteerism</t>
  </si>
  <si>
    <t xml:space="preserve">Employees who volunteered </t>
  </si>
  <si>
    <t>#</t>
  </si>
  <si>
    <t>Hours of volunteering by employees</t>
  </si>
  <si>
    <t xml:space="preserve">Paid employee volunteer days used </t>
  </si>
  <si>
    <t>days</t>
  </si>
  <si>
    <t xml:space="preserve">Total number of employees registered in the iCare platform </t>
  </si>
  <si>
    <t>Donations</t>
  </si>
  <si>
    <t>Employee Group charitable contributions​</t>
  </si>
  <si>
    <t>80,000</t>
  </si>
  <si>
    <t xml:space="preserve">Total employee donations </t>
  </si>
  <si>
    <t>135,000</t>
  </si>
  <si>
    <t xml:space="preserve">Total Employee Matched Donations​​ </t>
  </si>
  <si>
    <t>62,000</t>
  </si>
  <si>
    <t>76,423</t>
  </si>
  <si>
    <t xml:space="preserve">Total amount distributed through the Dependent Children Scholarship </t>
  </si>
  <si>
    <t>40,000</t>
  </si>
  <si>
    <t>42,000</t>
  </si>
  <si>
    <t xml:space="preserve">Number of recipients of the Dependent Children Scholarship </t>
  </si>
  <si>
    <t>55,000</t>
  </si>
  <si>
    <t>85,000</t>
  </si>
  <si>
    <t>11</t>
  </si>
  <si>
    <t>Donations through broker partners​</t>
  </si>
  <si>
    <t>175,000</t>
  </si>
  <si>
    <t>146,000</t>
  </si>
  <si>
    <r>
      <t>Total charitable donations</t>
    </r>
    <r>
      <rPr>
        <vertAlign val="superscript"/>
        <sz val="10"/>
        <color rgb="FF003359"/>
        <rFont val="Arial"/>
        <family val="2"/>
      </rPr>
      <t>​(4)</t>
    </r>
  </si>
  <si>
    <t>2,601,000</t>
  </si>
  <si>
    <t xml:space="preserve"> 2,934,000</t>
  </si>
  <si>
    <t>Definity Insurance Foundation</t>
  </si>
  <si>
    <t>Total cash contributions to Definity Insurance Foundation</t>
  </si>
  <si>
    <t>Turnover</t>
  </si>
  <si>
    <t>⌂ 10.1</t>
  </si>
  <si>
    <t>(1) Engagement Index is compiled from scores to 5 questions during the last survey of 2024: 1) I am proud to work for this company, 2) The company motivates me to contribute more than is normally required to complete my work, 3) My work gives me a feeling of personal accomplishment, 4) I would recommend this company to people I know as a great place to work, 5) I rarely think about looking for a new job with another company. Respondents rated each question on a 5-point Likert scale (from strongly disagree “1” to strongly agree “5”). The score for each question is calculated using the following formula: = (Number of respondents who indicate “agree” + number of respondents who indicate “strongly agree”)/ total number of respondents to this question. The Index is the average score of 5 questions. All full time / part time, permanent and temporary employees, who are active (not on any leaves) are eligible to take the survey. 92% of recipients completed the survey.</t>
  </si>
  <si>
    <t>(2) Inclusion and Belonging Index is compiled from scores to 4 questions during the last survey of 2024: 1) Diverse perspectives are valued and encouraged in my team, 2) I can be myself at work, 3) I am comfortable voicing my ideas and opinions, even if they are different from others, 4) At this company, everyone can succeed to their full potential, no matter who they are. Respondents rated each question on a 5-point Likert scale (from strongly disagree “1” to strongly agree “5”). The Index is compiled by the averaging the number of respondents who indicate “agree” or “strongly agree" to each question divided by total number of respondents to the questions. The score for each question is calculated using the following formula: = (Number of respondents who indicate “agree” + number of respondents who indicate “strongly agree”)/ total number of respondents to this question. The Index is the average score of 4 questions. All full time / part time, permanent and contract employees, who are active (not on any leaves) are eligible to take the survey. 92% of recipients completed the survey.</t>
  </si>
  <si>
    <t>(3) Definity's Scholarship program evolved in 2023 to focus on supporting members of equity-deserving groups. Find more information here (https://www.definityfinancial.com/English/Sustainability/Community-Involvement/default.aspx)</t>
  </si>
  <si>
    <t xml:space="preserve">Representation and diversity </t>
  </si>
  <si>
    <r>
      <t>Workforce</t>
    </r>
    <r>
      <rPr>
        <b/>
        <vertAlign val="superscript"/>
        <sz val="10"/>
        <color theme="0"/>
        <rFont val="Arial"/>
        <family val="2"/>
      </rPr>
      <t>(6)</t>
    </r>
  </si>
  <si>
    <t>Permanent</t>
  </si>
  <si>
    <t>Temporary</t>
  </si>
  <si>
    <t>Total number of employees</t>
  </si>
  <si>
    <t>Definity/Economical</t>
  </si>
  <si>
    <t>3,009</t>
  </si>
  <si>
    <t>Sonnet</t>
  </si>
  <si>
    <t>Petline</t>
  </si>
  <si>
    <t>Family</t>
  </si>
  <si>
    <t>Total company</t>
  </si>
  <si>
    <r>
      <t>Women</t>
    </r>
    <r>
      <rPr>
        <vertAlign val="superscript"/>
        <sz val="10"/>
        <color rgb="FF003359"/>
        <rFont val="Arial"/>
        <family val="2"/>
      </rPr>
      <t>(7) (8)</t>
    </r>
  </si>
  <si>
    <r>
      <t>Men</t>
    </r>
    <r>
      <rPr>
        <vertAlign val="superscript"/>
        <sz val="10"/>
        <color rgb="FF003359"/>
        <rFont val="Arial"/>
        <family val="2"/>
      </rPr>
      <t>(7) (8)</t>
    </r>
  </si>
  <si>
    <t>LGBTQ+</t>
  </si>
  <si>
    <t>Black, Indigenous People of Colour</t>
  </si>
  <si>
    <t>Persons with disabilities</t>
  </si>
  <si>
    <t>Managers, Directors, and Assistant Vice Presidents</t>
  </si>
  <si>
    <t>Vice President and above</t>
  </si>
  <si>
    <t>(6) Includes all full-time and part-time permanent (regular with no set termination date) employees and temporary employees. Includes Family Insurance.</t>
  </si>
  <si>
    <t xml:space="preserve">(7) Family Insurance is excluded from this metric due to data limitations related to system incompatibility. Headcount includes permanent, active employees, including those on all leaves of absence (except for employees on Long Term Disability). Students, contract employees, independent contractors or individuals employed by a third party staffing agency are not included. </t>
  </si>
  <si>
    <t>Board composition</t>
  </si>
  <si>
    <t>Number of Board of Directors</t>
  </si>
  <si>
    <t>Number of independent directors</t>
  </si>
  <si>
    <t>Tenure</t>
  </si>
  <si>
    <t>0-4 years</t>
  </si>
  <si>
    <t>5-10 years</t>
  </si>
  <si>
    <t>&gt;10 years</t>
  </si>
  <si>
    <t>Average Total</t>
  </si>
  <si>
    <t>Representation</t>
  </si>
  <si>
    <t>Women</t>
  </si>
  <si>
    <t>Men</t>
  </si>
  <si>
    <t>Individual from an equity-deserving group (Black, Indigenous, People of Colour), LGBTQ+, and/or persons with disabilities)</t>
  </si>
  <si>
    <t>Select Board procedures</t>
  </si>
  <si>
    <t>Term of office: The Board has not established a specific number of years a director may serve on the Board. Directors are elected annually and may stand for re-election upon approval by the Board based on the recommendation of the Corporate Governance Committee.</t>
  </si>
  <si>
    <t>Committees of the Board:
1. Audit Committee
2. Corporate Governance Committee
3. Human Resources and
Compensation Committee
4. Risk Review Committee</t>
  </si>
  <si>
    <t>Quorum for each committee of the Board:
A majority of the Members shall constitute a quorum for the transaction of business at all meetings of the Committee, except where the Committee has four Members, in which case a quorum shall be two Members. Meetings of the Committee shall be constituted so that any applicable Canadian residency requirements of the governing statute of the Company are met.</t>
  </si>
  <si>
    <t>For additional information, consult the following disclosures:</t>
  </si>
  <si>
    <t>2024 Annual Information Form</t>
  </si>
  <si>
    <t>2025 Management Information Circular</t>
  </si>
  <si>
    <t>Financial Highlights (in millions of dollars, except where noted)</t>
  </si>
  <si>
    <t>Consolidated financial results</t>
  </si>
  <si>
    <r>
      <t>Gross written premium</t>
    </r>
    <r>
      <rPr>
        <vertAlign val="superscript"/>
        <sz val="10"/>
        <color rgb="FF003359"/>
        <rFont val="Arial"/>
        <family val="2"/>
      </rPr>
      <t>(1,2)</t>
    </r>
  </si>
  <si>
    <r>
      <t>Net underwriting revenue</t>
    </r>
    <r>
      <rPr>
        <vertAlign val="superscript"/>
        <sz val="10"/>
        <color rgb="FF003359"/>
        <rFont val="Arial"/>
        <family val="2"/>
      </rPr>
      <t>(1)</t>
    </r>
    <r>
      <rPr>
        <sz val="10"/>
        <color rgb="FF003359"/>
        <rFont val="Arial"/>
        <family val="2"/>
      </rPr>
      <t xml:space="preserve"> / Net earned premiums</t>
    </r>
  </si>
  <si>
    <r>
      <t>Underwriting income (loss)</t>
    </r>
    <r>
      <rPr>
        <vertAlign val="superscript"/>
        <sz val="10"/>
        <color rgb="FF003359"/>
        <rFont val="Arial"/>
        <family val="2"/>
      </rPr>
      <t>(1)</t>
    </r>
  </si>
  <si>
    <t>Net investment income</t>
  </si>
  <si>
    <t>Recognized gains (losses) on FVTPL investments / Recognized gains (losses) on investments</t>
  </si>
  <si>
    <t>Effective tax rate</t>
  </si>
  <si>
    <t>Net income</t>
  </si>
  <si>
    <r>
      <t>Distribution income</t>
    </r>
    <r>
      <rPr>
        <vertAlign val="superscript"/>
        <sz val="10"/>
        <color rgb="FF003359"/>
        <rFont val="Arial"/>
        <family val="2"/>
      </rPr>
      <t>(1)</t>
    </r>
  </si>
  <si>
    <r>
      <t>Operating income (loss)</t>
    </r>
    <r>
      <rPr>
        <vertAlign val="superscript"/>
        <sz val="10"/>
        <color rgb="FF003359"/>
        <rFont val="Arial"/>
        <family val="2"/>
      </rPr>
      <t>(1)</t>
    </r>
  </si>
  <si>
    <r>
      <t>Non-operating gains (losses)</t>
    </r>
    <r>
      <rPr>
        <vertAlign val="superscript"/>
        <sz val="10"/>
        <color rgb="FF003359"/>
        <rFont val="Arial"/>
        <family val="2"/>
      </rPr>
      <t>(1)</t>
    </r>
  </si>
  <si>
    <r>
      <t>Operating net income (loss)</t>
    </r>
    <r>
      <rPr>
        <vertAlign val="superscript"/>
        <sz val="10"/>
        <color rgb="FF003359"/>
        <rFont val="Arial"/>
        <family val="2"/>
      </rPr>
      <t>(1)</t>
    </r>
  </si>
  <si>
    <r>
      <t>Claims ratio</t>
    </r>
    <r>
      <rPr>
        <vertAlign val="superscript"/>
        <sz val="10"/>
        <color rgb="FF003359"/>
        <rFont val="Arial"/>
        <family val="2"/>
      </rPr>
      <t>(1)</t>
    </r>
  </si>
  <si>
    <r>
      <t>Expense ratio</t>
    </r>
    <r>
      <rPr>
        <vertAlign val="superscript"/>
        <sz val="10"/>
        <color rgb="FF003359"/>
        <rFont val="Arial"/>
        <family val="2"/>
      </rPr>
      <t>(1)</t>
    </r>
  </si>
  <si>
    <r>
      <t>Combined ratio</t>
    </r>
    <r>
      <rPr>
        <vertAlign val="superscript"/>
        <sz val="10"/>
        <color rgb="FF003359"/>
        <rFont val="Arial"/>
        <family val="2"/>
      </rPr>
      <t>(1)</t>
    </r>
  </si>
  <si>
    <t>Per share measures (in dollars)</t>
  </si>
  <si>
    <t>Earnings per common share, basic</t>
  </si>
  <si>
    <t>Earnings per common share, diluted</t>
  </si>
  <si>
    <r>
      <t>Operating earnings per share</t>
    </r>
    <r>
      <rPr>
        <vertAlign val="superscript"/>
        <sz val="10"/>
        <color rgb="FF003359"/>
        <rFont val="Arial"/>
        <family val="2"/>
      </rPr>
      <t>(1)</t>
    </r>
  </si>
  <si>
    <r>
      <t>Book value per share</t>
    </r>
    <r>
      <rPr>
        <vertAlign val="superscript"/>
        <sz val="10"/>
        <color rgb="FF003359"/>
        <rFont val="Arial"/>
        <family val="2"/>
      </rPr>
      <t>(1)</t>
    </r>
  </si>
  <si>
    <t>Return on equity (for the last 12 months)</t>
  </si>
  <si>
    <r>
      <t>ROE</t>
    </r>
    <r>
      <rPr>
        <vertAlign val="superscript"/>
        <sz val="10"/>
        <color rgb="FF003359"/>
        <rFont val="Arial"/>
        <family val="2"/>
      </rPr>
      <t>(1)</t>
    </r>
  </si>
  <si>
    <r>
      <t>Operating ROE</t>
    </r>
    <r>
      <rPr>
        <vertAlign val="superscript"/>
        <sz val="10"/>
        <color rgb="FF003359"/>
        <rFont val="Arial"/>
        <family val="2"/>
      </rPr>
      <t>(1)</t>
    </r>
  </si>
  <si>
    <t>Financial position</t>
  </si>
  <si>
    <t>Total investments</t>
  </si>
  <si>
    <t>Total assets</t>
  </si>
  <si>
    <t>Total equity</t>
  </si>
  <si>
    <t>Financial capacity(3)</t>
  </si>
  <si>
    <t>(1)This is a supplementary financial measure, non-GAAP financial measure, or a non-GAAP ratio. Refer to Section 13 in Definity's Annual Report – “Supplementary financial measures and non-GAAP financial measures and ratios” in the MD&amp;A for further details.</t>
  </si>
  <si>
    <t>(2) Restated under current GWP definition.</t>
  </si>
  <si>
    <t>(3) Financial capacity prior to 2023 has not been restated to reflect the adoption of IFRS 17 and IFRS 9, nor OSFI’s MCT 2023 guidelines. Financial capacity as at December 31, 2023 is shown pro forma for the CBCA continuance effective January 1, 2024.</t>
  </si>
  <si>
    <t>Investment Portfolio</t>
  </si>
  <si>
    <t>Investment portfolio sector mix</t>
  </si>
  <si>
    <t>Government</t>
  </si>
  <si>
    <t>Consumer staples</t>
  </si>
  <si>
    <t>Total</t>
  </si>
  <si>
    <t>Total portfolio</t>
  </si>
  <si>
    <t>By class</t>
  </si>
  <si>
    <t>Short-term investments</t>
  </si>
  <si>
    <t>Bonds</t>
  </si>
  <si>
    <t>Preferred stocks</t>
  </si>
  <si>
    <t>Common stocks</t>
  </si>
  <si>
    <t>Pooled funds</t>
  </si>
  <si>
    <t>Commercial loans</t>
  </si>
  <si>
    <t>Region of issuer</t>
  </si>
  <si>
    <t>Canada</t>
  </si>
  <si>
    <t>United States</t>
  </si>
  <si>
    <t>Europe</t>
  </si>
  <si>
    <t>Other</t>
  </si>
  <si>
    <t>Direct economic value generated and distributed (in millions of dollars)</t>
  </si>
  <si>
    <t>Economic value generated</t>
  </si>
  <si>
    <t>Economic value distributed</t>
  </si>
  <si>
    <t>Operating costs</t>
  </si>
  <si>
    <t>Employee wages and benefits</t>
  </si>
  <si>
    <t>Payment to providers of capital</t>
  </si>
  <si>
    <t>Payments to governments</t>
  </si>
  <si>
    <t>Community investments</t>
  </si>
  <si>
    <t xml:space="preserve">Includes approximately 50.1% of Definity's total investments. Includes all common stocks, preferred stocks and all types of corporate bonds (excluding ETFs). Excludes sovereign debt. The financed emissions reported for listed equity and corporate bonds include only the Scope 1 and 2 emissions of investees. </t>
  </si>
  <si>
    <t>Includes all common stocks, preferred stocks and all types of corporate bonds (excluding ETFs). Emissions associated with listed equity &amp; corporate bonds include the Scope 1 and 2 emissions only of portfolio companies. Excludes sovereign debt. Data quality score for 2024, as per PCAF methodology: 1.59. Data quality score for 2023, as per PCAF methodology: 1.51; Data quality score for 2022: 1.71.</t>
  </si>
  <si>
    <t>Includes all common stocks, preferred stocks and all types of corporate bonds (excluding ETFs). Emissions associated with listed equity &amp; corporate bonds include the Scope 1 and 2 emissions only of portfolio companies. Excludes sovereign debt.</t>
  </si>
  <si>
    <t>Includes all common stocks, preferred stocks and all types of corporate bonds (excluding ETFs). Emissions associated with listed equity &amp; corporate bonds include the Scope 1, 2 and 3 emissions of portfolio companies. Excludes sovereign debt. Data quality score for 2024, as per PCAF methodology: 1.79.</t>
  </si>
  <si>
    <t>Includes all common stocks, preferred stocks and all types of corporate bonds (excluding ETFs). Emissions associated with listed equity &amp; corporate bonds include the Scope 1 and 2 emissions of portfolio companies. Excludes sovereign debt. Data quality score for 2024, as per PCAF methodology: 1.59.</t>
  </si>
  <si>
    <t>Includes all common stocks, preferred stocks and all types of corporate bonds (excluding ETFs). Only Scope 3 emissions associated with listed equity &amp; corporate bonds of portfolio companies. Excludes sovereign debt. Data quality score for 2024, as per PCAF methodology: 1.82.</t>
  </si>
  <si>
    <t>Excluded from the Scope 3 – Investments emissions reduction target. Calculated using the Production-based approach, outlined by PCAF, and excludes Land Use, Land-Use Change and Forestry. Excludes sub-sovereign and municipal debts.</t>
  </si>
  <si>
    <r>
      <t>Voluntary turnover rate​</t>
    </r>
    <r>
      <rPr>
        <vertAlign val="superscript"/>
        <sz val="10"/>
        <color rgb="FF003359"/>
        <rFont val="Arial"/>
        <family val="2"/>
      </rPr>
      <t>(6)</t>
    </r>
  </si>
  <si>
    <t>(6) Based on voluntary separations as a percentage of active headcount for active (excludes individuals on leave) permanent (excludes students, contract employees, independent contractors or individuals employed by a third party staffing agency are not included) full-time and part-time employees (derived from 12 monthly headcount reports). Does not include retirements.</t>
  </si>
  <si>
    <t>(5) Limited assurance was provided on $4.3 million.</t>
  </si>
  <si>
    <t>(4) Donations made directly to registered charities, including donations to the Definity Insurance Foundation, which is a registered charity, and donations to universities, employee matching and other donations recorded in the general ledger accounts for corporate charitable giving.</t>
  </si>
  <si>
    <t>Ernst &amp; Young LLP (EY) has performed an independent, limited assurance engagement for selected performance indicators in Definity's 2024 Sustainability Report, marked with this symbol ⌂ in this data sheet, or where otherwise noted.</t>
  </si>
  <si>
    <t>ETFs are not included in the calculation in the investment emissions</t>
  </si>
  <si>
    <t>NA</t>
  </si>
  <si>
    <t>⌂2,185</t>
  </si>
  <si>
    <t>⌂1,870</t>
  </si>
  <si>
    <r>
      <rPr>
        <sz val="10"/>
        <color theme="10"/>
        <rFont val="Arial"/>
        <family val="2"/>
      </rPr>
      <t xml:space="preserve">    </t>
    </r>
    <r>
      <rPr>
        <u/>
        <sz val="10"/>
        <color theme="10"/>
        <rFont val="Arial"/>
        <family val="2"/>
      </rPr>
      <t>2024 Sustainability Report</t>
    </r>
  </si>
  <si>
    <r>
      <rPr>
        <sz val="10"/>
        <color theme="10"/>
        <rFont val="Arial"/>
        <family val="2"/>
      </rPr>
      <t xml:space="preserve">    </t>
    </r>
    <r>
      <rPr>
        <u/>
        <sz val="10"/>
        <color theme="10"/>
        <rFont val="Arial"/>
        <family val="2"/>
      </rPr>
      <t>2024 Public Accountability Statement</t>
    </r>
  </si>
  <si>
    <r>
      <rPr>
        <sz val="10"/>
        <color theme="10"/>
        <rFont val="Arial"/>
        <family val="2"/>
      </rPr>
      <t xml:space="preserve">    </t>
    </r>
    <r>
      <rPr>
        <u/>
        <sz val="10"/>
        <color theme="10"/>
        <rFont val="Arial"/>
        <family val="2"/>
      </rPr>
      <t>Definity 2024 ESG Data Sheet</t>
    </r>
  </si>
  <si>
    <r>
      <t>Total amount distributed through equity/external scholarships</t>
    </r>
    <r>
      <rPr>
        <vertAlign val="superscript"/>
        <sz val="10"/>
        <color rgb="FF003359"/>
        <rFont val="Arial"/>
        <family val="2"/>
      </rPr>
      <t>(3)</t>
    </r>
  </si>
  <si>
    <r>
      <t>Number of recipients of the Equity Scholarship Program</t>
    </r>
    <r>
      <rPr>
        <vertAlign val="superscript"/>
        <sz val="10"/>
        <color rgb="FF003359"/>
        <rFont val="Arial"/>
        <family val="2"/>
      </rPr>
      <t>(3)</t>
    </r>
  </si>
  <si>
    <r>
      <t>Individual from an equity-deserving group</t>
    </r>
    <r>
      <rPr>
        <vertAlign val="superscript"/>
        <sz val="10"/>
        <color rgb="FF003359"/>
        <rFont val="Arial"/>
        <family val="2"/>
      </rPr>
      <t>(7) (8)</t>
    </r>
  </si>
  <si>
    <r>
      <t>⌂79</t>
    </r>
    <r>
      <rPr>
        <vertAlign val="superscript"/>
        <sz val="10"/>
        <color rgb="FF003359"/>
        <rFont val="Arial"/>
        <family val="2"/>
      </rPr>
      <t>(1)</t>
    </r>
  </si>
  <si>
    <r>
      <t>⌂87</t>
    </r>
    <r>
      <rPr>
        <vertAlign val="superscript"/>
        <sz val="10"/>
        <color rgb="FF003359"/>
        <rFont val="Arial"/>
        <family val="2"/>
      </rPr>
      <t>(2)</t>
    </r>
  </si>
  <si>
    <r>
      <t>4,271,000</t>
    </r>
    <r>
      <rPr>
        <vertAlign val="superscript"/>
        <sz val="10"/>
        <color rgb="FF003359"/>
        <rFont val="Arial"/>
        <family val="2"/>
      </rPr>
      <t>(5)</t>
    </r>
  </si>
  <si>
    <r>
      <t>⌂ 58</t>
    </r>
    <r>
      <rPr>
        <vertAlign val="superscript"/>
        <sz val="10"/>
        <color rgb="FF003359"/>
        <rFont val="Arial"/>
        <family val="2"/>
      </rPr>
      <t>(9)</t>
    </r>
  </si>
  <si>
    <r>
      <t>58</t>
    </r>
    <r>
      <rPr>
        <vertAlign val="superscript"/>
        <sz val="10"/>
        <color rgb="FF003359"/>
        <rFont val="Arial"/>
        <family val="2"/>
      </rPr>
      <t>(9)</t>
    </r>
  </si>
  <si>
    <r>
      <t>⌂ 42</t>
    </r>
    <r>
      <rPr>
        <vertAlign val="superscript"/>
        <sz val="10"/>
        <color rgb="FF003359"/>
        <rFont val="Arial"/>
        <family val="2"/>
      </rPr>
      <t>(9)</t>
    </r>
  </si>
  <si>
    <r>
      <t>42</t>
    </r>
    <r>
      <rPr>
        <vertAlign val="superscript"/>
        <sz val="10"/>
        <color rgb="FF003359"/>
        <rFont val="Arial"/>
        <family val="2"/>
      </rPr>
      <t>(9)</t>
    </r>
  </si>
  <si>
    <r>
      <t>⌂ 45</t>
    </r>
    <r>
      <rPr>
        <vertAlign val="superscript"/>
        <sz val="10"/>
        <color rgb="FF003359"/>
        <rFont val="Arial"/>
        <family val="2"/>
      </rPr>
      <t>(9)</t>
    </r>
  </si>
  <si>
    <r>
      <t>45</t>
    </r>
    <r>
      <rPr>
        <vertAlign val="superscript"/>
        <sz val="10"/>
        <color rgb="FF003359"/>
        <rFont val="Arial"/>
        <family val="2"/>
      </rPr>
      <t>(9)</t>
    </r>
  </si>
  <si>
    <r>
      <t>⌂ 55</t>
    </r>
    <r>
      <rPr>
        <vertAlign val="superscript"/>
        <sz val="10"/>
        <color rgb="FF003359"/>
        <rFont val="Arial"/>
        <family val="2"/>
      </rPr>
      <t>(9)</t>
    </r>
  </si>
  <si>
    <r>
      <t>55</t>
    </r>
    <r>
      <rPr>
        <vertAlign val="superscript"/>
        <sz val="10"/>
        <color rgb="FF003359"/>
        <rFont val="Arial"/>
        <family val="2"/>
      </rPr>
      <t>(9)</t>
    </r>
  </si>
  <si>
    <r>
      <t>⌂ 26</t>
    </r>
    <r>
      <rPr>
        <vertAlign val="superscript"/>
        <sz val="10"/>
        <color rgb="FF003359"/>
        <rFont val="Arial"/>
        <family val="2"/>
      </rPr>
      <t>(9)</t>
    </r>
  </si>
  <si>
    <r>
      <t>24</t>
    </r>
    <r>
      <rPr>
        <vertAlign val="superscript"/>
        <sz val="10"/>
        <color rgb="FF003359"/>
        <rFont val="Arial"/>
        <family val="2"/>
      </rPr>
      <t>(9)</t>
    </r>
  </si>
  <si>
    <r>
      <t>⌂ 74</t>
    </r>
    <r>
      <rPr>
        <vertAlign val="superscript"/>
        <sz val="10"/>
        <color rgb="FF003359"/>
        <rFont val="Arial"/>
        <family val="2"/>
      </rPr>
      <t>(9)</t>
    </r>
  </si>
  <si>
    <r>
      <t>76</t>
    </r>
    <r>
      <rPr>
        <vertAlign val="superscript"/>
        <sz val="10"/>
        <color rgb="FF003359"/>
        <rFont val="Arial"/>
        <family val="2"/>
      </rPr>
      <t>(9)</t>
    </r>
  </si>
  <si>
    <t>Scope 3 Category 15 – Investments (sovereign debt - including land use, land use change and forestry)</t>
  </si>
  <si>
    <t>Scope 3 Category 15 – Investments (sovereign debt - excluding land use, land use change and forestry)</t>
  </si>
  <si>
    <t>2019 Base year: 7,169.29</t>
  </si>
  <si>
    <t>2019 Base year: 7,282.25</t>
  </si>
  <si>
    <t>2019 Base year: 14,649.02</t>
  </si>
  <si>
    <t>2019 Base year: 0.03</t>
  </si>
  <si>
    <t>(8)  These employee demographics figures are calculated on a 12-month average basis, to smooth the potential effects of late-year changes but remain sensitive to small absolute changes in representation and/or the population size, based on internally collected self-identification data to indicate gender.</t>
  </si>
  <si>
    <t>2019 Base year: 197.47</t>
  </si>
  <si>
    <t>⌂290,011</t>
  </si>
  <si>
    <t xml:space="preserve">⌂ 27   </t>
  </si>
  <si>
    <t>(9) Figures include employees on leaves of absence (excluding Long-Term Disability).</t>
  </si>
  <si>
    <t xml:space="preserve">⌂ 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</si>
</sst>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0"/>
      <color rgb="FFFFFFFF"/>
      <name val="Arial"/>
      <family val="2"/>
    </font>
    <font>
      <b/>
      <sz val="10"/>
      <color theme="0"/>
      <name val="Arial"/>
      <family val="2"/>
    </font>
    <font>
      <sz val="10"/>
      <color theme="1"/>
      <name val="Arial"/>
      <family val="2"/>
    </font>
    <font>
      <sz val="10"/>
      <color theme="0"/>
      <name val="Arial"/>
      <family val="2"/>
    </font>
    <font>
      <sz val="10"/>
      <color rgb="FF003359"/>
      <name val="Arial"/>
      <family val="2"/>
    </font>
    <font>
      <b/>
      <sz val="10"/>
      <color rgb="FF003359"/>
      <name val="Arial"/>
      <family val="2"/>
    </font>
    <font>
      <sz val="11"/>
      <color rgb="FF9C0006"/>
      <name val="Calibri"/>
      <family val="2"/>
      <scheme val="minor"/>
    </font>
    <font>
      <sz val="10"/>
      <color rgb="FF003359"/>
      <name val="Arial"/>
      <family val="2"/>
    </font>
    <font>
      <vertAlign val="superscript"/>
      <sz val="10"/>
      <color rgb="FF003359"/>
      <name val="Arial"/>
      <family val="2"/>
    </font>
    <font>
      <b/>
      <sz val="10"/>
      <color theme="0"/>
      <name val="Arial"/>
      <family val="2"/>
    </font>
    <font>
      <u/>
      <sz val="10"/>
      <color theme="10"/>
      <name val="Arial"/>
      <family val="2"/>
    </font>
    <font>
      <b/>
      <vertAlign val="superscript"/>
      <sz val="10"/>
      <color theme="0"/>
      <name val="Arial"/>
      <family val="2"/>
    </font>
    <font>
      <sz val="11"/>
      <color theme="1"/>
      <name val="Arial"/>
      <family val="2"/>
    </font>
    <font>
      <sz val="10"/>
      <color rgb="FFFFFFFF"/>
      <name val="Arial"/>
      <family val="2"/>
    </font>
    <font>
      <sz val="11"/>
      <color theme="0"/>
      <name val="Arial"/>
      <family val="2"/>
    </font>
    <font>
      <sz val="10"/>
      <color theme="10"/>
      <name val="Arial"/>
      <family val="2"/>
    </font>
    <font>
      <b/>
      <sz val="10"/>
      <color theme="1"/>
      <name val="Arial"/>
      <family val="2"/>
    </font>
    <font>
      <i/>
      <sz val="10"/>
      <color rgb="FF003359"/>
      <name val="Arial"/>
      <family val="2"/>
    </font>
  </fonts>
  <fills count="6">
    <fill>
      <patternFill patternType="none"/>
    </fill>
    <fill>
      <patternFill patternType="gray125"/>
    </fill>
    <fill>
      <patternFill patternType="solid">
        <fgColor rgb="FF007DB3"/>
        <bgColor indexed="64"/>
      </patternFill>
    </fill>
    <fill>
      <patternFill patternType="solid">
        <fgColor rgb="FF003359"/>
        <bgColor indexed="64"/>
      </patternFill>
    </fill>
    <fill>
      <patternFill patternType="solid">
        <fgColor rgb="FFF5F6F6"/>
        <bgColor indexed="64"/>
      </patternFill>
    </fill>
    <fill>
      <patternFill patternType="solid">
        <fgColor rgb="FFFFC7CE"/>
      </patternFill>
    </fill>
  </fills>
  <borders count="3">
    <border>
      <left/>
      <right/>
      <top/>
      <bottom/>
      <diagonal/>
    </border>
    <border>
      <left/>
      <right/>
      <top/>
      <bottom style="thin">
        <color rgb="FFFF8C11"/>
      </bottom>
      <diagonal/>
    </border>
    <border>
      <left/>
      <right/>
      <top style="thin">
        <color rgb="FFFF8C11"/>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9" fillId="5" borderId="0" applyNumberFormat="0" applyBorder="0" applyAlignment="0" applyProtection="0"/>
    <xf numFmtId="43" fontId="1" fillId="0" borderId="0" applyFont="0" applyFill="0" applyBorder="0" applyAlignment="0" applyProtection="0"/>
  </cellStyleXfs>
  <cellXfs count="114">
    <xf numFmtId="0" fontId="0" fillId="0" borderId="0" xfId="0"/>
    <xf numFmtId="0" fontId="3" fillId="2" borderId="0" xfId="0" applyFont="1" applyFill="1"/>
    <xf numFmtId="0" fontId="4" fillId="2" borderId="0" xfId="0" applyFont="1" applyFill="1"/>
    <xf numFmtId="0" fontId="4" fillId="3" borderId="0" xfId="0" applyFont="1" applyFill="1"/>
    <xf numFmtId="0" fontId="5" fillId="0" borderId="0" xfId="0" applyFont="1"/>
    <xf numFmtId="0" fontId="4" fillId="3" borderId="0" xfId="0" applyFont="1" applyFill="1" applyAlignment="1">
      <alignment horizontal="left"/>
    </xf>
    <xf numFmtId="0" fontId="4" fillId="2" borderId="0" xfId="0" applyFont="1" applyFill="1" applyAlignment="1">
      <alignment horizontal="center"/>
    </xf>
    <xf numFmtId="0" fontId="6" fillId="3" borderId="0" xfId="0" applyFont="1" applyFill="1"/>
    <xf numFmtId="0" fontId="6" fillId="3" borderId="0" xfId="0" applyFont="1" applyFill="1" applyAlignment="1">
      <alignment horizontal="center"/>
    </xf>
    <xf numFmtId="0" fontId="7" fillId="0" borderId="0" xfId="0" applyFo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indent="1"/>
    </xf>
    <xf numFmtId="0" fontId="7" fillId="0" borderId="0" xfId="0" applyFont="1" applyAlignment="1">
      <alignment horizontal="left"/>
    </xf>
    <xf numFmtId="0" fontId="12" fillId="2" borderId="0" xfId="0" applyFont="1" applyFill="1"/>
    <xf numFmtId="0" fontId="3" fillId="2" borderId="0" xfId="0" applyFont="1" applyFill="1" applyAlignment="1">
      <alignment horizontal="center"/>
    </xf>
    <xf numFmtId="0" fontId="7" fillId="0" borderId="0" xfId="0" applyFont="1" applyAlignment="1">
      <alignment wrapText="1"/>
    </xf>
    <xf numFmtId="0" fontId="7" fillId="0" borderId="0" xfId="0" applyFont="1" applyAlignment="1">
      <alignment horizontal="center"/>
    </xf>
    <xf numFmtId="0" fontId="4" fillId="3" borderId="0" xfId="0" applyFont="1" applyFill="1" applyAlignment="1">
      <alignment horizontal="center"/>
    </xf>
    <xf numFmtId="0" fontId="7" fillId="0" borderId="0" xfId="0" applyFont="1" applyAlignment="1">
      <alignment horizontal="left" wrapText="1" indent="1"/>
    </xf>
    <xf numFmtId="0" fontId="7" fillId="0" borderId="0" xfId="0" applyFont="1" applyAlignment="1">
      <alignment horizontal="center" wrapText="1"/>
    </xf>
    <xf numFmtId="0" fontId="13" fillId="0" borderId="0" xfId="2" applyFont="1" applyAlignment="1">
      <alignment horizontal="left" wrapText="1" indent="1"/>
    </xf>
    <xf numFmtId="0" fontId="7" fillId="0" borderId="0" xfId="0" applyFont="1" applyAlignment="1">
      <alignment horizontal="left" wrapText="1"/>
    </xf>
    <xf numFmtId="0" fontId="7" fillId="0" borderId="1" xfId="0" applyFont="1" applyBorder="1" applyAlignment="1">
      <alignment horizontal="left"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2" xfId="0" applyFont="1" applyBorder="1"/>
    <xf numFmtId="0" fontId="7" fillId="0" borderId="2" xfId="0" applyFont="1" applyBorder="1" applyAlignment="1">
      <alignment horizontal="center"/>
    </xf>
    <xf numFmtId="0" fontId="7" fillId="0" borderId="2" xfId="0" applyFont="1" applyBorder="1" applyAlignment="1">
      <alignment horizontal="left" indent="1"/>
    </xf>
    <xf numFmtId="0" fontId="15" fillId="0" borderId="0" xfId="0" applyFont="1"/>
    <xf numFmtId="0" fontId="16" fillId="3" borderId="0" xfId="0" applyFont="1" applyFill="1" applyAlignment="1">
      <alignment horizontal="center"/>
    </xf>
    <xf numFmtId="165" fontId="16" fillId="3" borderId="0" xfId="0" applyNumberFormat="1" applyFont="1" applyFill="1" applyAlignment="1">
      <alignment horizontal="center"/>
    </xf>
    <xf numFmtId="0" fontId="17" fillId="0" borderId="0" xfId="0" applyFont="1"/>
    <xf numFmtId="0" fontId="7" fillId="3" borderId="0" xfId="0" applyFont="1" applyFill="1" applyAlignment="1">
      <alignment horizontal="center"/>
    </xf>
    <xf numFmtId="0" fontId="8" fillId="2" borderId="0" xfId="0" applyFont="1" applyFill="1" applyAlignment="1">
      <alignment horizontal="center"/>
    </xf>
    <xf numFmtId="1" fontId="7" fillId="0" borderId="0" xfId="0" applyNumberFormat="1"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center" wrapText="1"/>
    </xf>
    <xf numFmtId="3" fontId="7" fillId="0" borderId="2" xfId="0" applyNumberFormat="1" applyFont="1" applyBorder="1" applyAlignment="1">
      <alignment horizontal="center"/>
    </xf>
    <xf numFmtId="0" fontId="10" fillId="0" borderId="0" xfId="0" applyFont="1"/>
    <xf numFmtId="0" fontId="7" fillId="0" borderId="0" xfId="0" applyFont="1" applyAlignment="1">
      <alignment horizontal="left" vertical="top" wrapText="1"/>
    </xf>
    <xf numFmtId="0" fontId="13" fillId="0" borderId="0" xfId="2" applyFont="1" applyFill="1" applyAlignment="1">
      <alignment horizontal="left" vertical="center" indent="1"/>
    </xf>
    <xf numFmtId="0" fontId="7" fillId="0" borderId="0" xfId="0" applyFont="1" applyAlignment="1">
      <alignment vertical="top"/>
    </xf>
    <xf numFmtId="0" fontId="5" fillId="0" borderId="0" xfId="0" applyFont="1" applyAlignment="1">
      <alignment vertical="center"/>
    </xf>
    <xf numFmtId="0" fontId="13" fillId="0" borderId="0" xfId="2" applyFont="1" applyFill="1"/>
    <xf numFmtId="0" fontId="6" fillId="2" borderId="0" xfId="0" applyFont="1" applyFill="1"/>
    <xf numFmtId="0" fontId="5" fillId="3" borderId="0" xfId="0" applyFont="1" applyFill="1" applyAlignment="1">
      <alignment horizontal="center"/>
    </xf>
    <xf numFmtId="0" fontId="5" fillId="3" borderId="0" xfId="0" applyFont="1" applyFill="1"/>
    <xf numFmtId="2" fontId="7" fillId="0" borderId="0" xfId="0" applyNumberFormat="1" applyFont="1" applyAlignment="1">
      <alignment horizontal="center"/>
    </xf>
    <xf numFmtId="1" fontId="7" fillId="0" borderId="2" xfId="0" applyNumberFormat="1" applyFont="1" applyBorder="1" applyAlignment="1">
      <alignment horizontal="center"/>
    </xf>
    <xf numFmtId="0" fontId="6" fillId="0" borderId="0" xfId="0" applyFont="1"/>
    <xf numFmtId="0" fontId="4" fillId="0" borderId="0" xfId="0" applyFont="1"/>
    <xf numFmtId="0" fontId="7" fillId="2" borderId="0" xfId="0" applyFont="1" applyFill="1" applyAlignment="1">
      <alignment horizontal="center"/>
    </xf>
    <xf numFmtId="0" fontId="5" fillId="0" borderId="0" xfId="0" applyFont="1" applyAlignment="1">
      <alignment horizontal="center"/>
    </xf>
    <xf numFmtId="0" fontId="19" fillId="2" borderId="0" xfId="0" applyFont="1" applyFill="1" applyAlignment="1">
      <alignment horizontal="center"/>
    </xf>
    <xf numFmtId="0" fontId="19" fillId="0" borderId="0" xfId="0" applyFont="1"/>
    <xf numFmtId="1" fontId="20" fillId="0" borderId="0" xfId="0" applyNumberFormat="1" applyFont="1" applyAlignment="1">
      <alignment horizontal="center"/>
    </xf>
    <xf numFmtId="0" fontId="5" fillId="0" borderId="0" xfId="0" applyFont="1" applyAlignment="1">
      <alignment vertical="top"/>
    </xf>
    <xf numFmtId="0" fontId="6" fillId="2" borderId="0" xfId="0" applyFont="1" applyFill="1" applyAlignment="1">
      <alignment horizontal="center"/>
    </xf>
    <xf numFmtId="49" fontId="7" fillId="0" borderId="0" xfId="0" applyNumberFormat="1" applyFont="1" applyAlignment="1">
      <alignment horizontal="center"/>
    </xf>
    <xf numFmtId="49" fontId="4" fillId="3" borderId="0" xfId="0" applyNumberFormat="1" applyFont="1" applyFill="1" applyAlignment="1">
      <alignment horizontal="center"/>
    </xf>
    <xf numFmtId="3" fontId="5" fillId="0" borderId="0" xfId="0" applyNumberFormat="1" applyFont="1"/>
    <xf numFmtId="3" fontId="6" fillId="0" borderId="0" xfId="0" applyNumberFormat="1" applyFont="1"/>
    <xf numFmtId="49" fontId="7" fillId="0" borderId="0" xfId="1" applyNumberFormat="1" applyFont="1" applyAlignment="1">
      <alignment horizontal="center"/>
    </xf>
    <xf numFmtId="165" fontId="7" fillId="0" borderId="0" xfId="0" applyNumberFormat="1" applyFont="1" applyAlignment="1">
      <alignment horizontal="center"/>
    </xf>
    <xf numFmtId="0" fontId="7" fillId="0" borderId="0" xfId="0" applyFont="1" applyAlignment="1">
      <alignment vertical="center" wrapText="1"/>
    </xf>
    <xf numFmtId="0" fontId="5" fillId="0" borderId="2" xfId="0" applyFont="1" applyBorder="1" applyAlignment="1">
      <alignment horizontal="center"/>
    </xf>
    <xf numFmtId="0" fontId="5" fillId="0" borderId="0" xfId="0" applyFont="1" applyAlignment="1">
      <alignment wrapText="1"/>
    </xf>
    <xf numFmtId="0" fontId="3" fillId="3" borderId="0" xfId="0" applyFont="1" applyFill="1"/>
    <xf numFmtId="0" fontId="3" fillId="3" borderId="0" xfId="0" applyFont="1" applyFill="1" applyAlignment="1">
      <alignment horizontal="center"/>
    </xf>
    <xf numFmtId="164" fontId="7" fillId="0" borderId="0" xfId="0" applyNumberFormat="1" applyFont="1" applyAlignment="1">
      <alignment horizontal="center"/>
    </xf>
    <xf numFmtId="0" fontId="7" fillId="0" borderId="1" xfId="0" applyFont="1" applyBorder="1"/>
    <xf numFmtId="0" fontId="7" fillId="4" borderId="0" xfId="0" applyFont="1" applyFill="1"/>
    <xf numFmtId="0" fontId="7" fillId="4" borderId="0" xfId="0" applyFont="1" applyFill="1" applyAlignment="1">
      <alignment horizontal="center"/>
    </xf>
    <xf numFmtId="0" fontId="7" fillId="0" borderId="0" xfId="2" applyFont="1" applyAlignment="1">
      <alignment horizontal="center"/>
    </xf>
    <xf numFmtId="0" fontId="7" fillId="0" borderId="1" xfId="2" applyFont="1" applyBorder="1" applyAlignment="1">
      <alignment horizontal="center"/>
    </xf>
    <xf numFmtId="0" fontId="5" fillId="0" borderId="1" xfId="0" applyFont="1" applyBorder="1" applyAlignment="1">
      <alignment horizontal="center"/>
    </xf>
    <xf numFmtId="0" fontId="5" fillId="0" borderId="1" xfId="0" applyFont="1" applyBorder="1"/>
    <xf numFmtId="9" fontId="7" fillId="0" borderId="1" xfId="0" applyNumberFormat="1" applyFont="1" applyBorder="1" applyAlignment="1">
      <alignment horizontal="center"/>
    </xf>
    <xf numFmtId="9" fontId="7" fillId="0" borderId="2" xfId="0" applyNumberFormat="1" applyFont="1" applyBorder="1" applyAlignment="1">
      <alignment horizontal="center"/>
    </xf>
    <xf numFmtId="0" fontId="5" fillId="4" borderId="0" xfId="0" applyFont="1" applyFill="1" applyAlignment="1">
      <alignment horizontal="center"/>
    </xf>
    <xf numFmtId="4" fontId="7" fillId="0" borderId="0" xfId="0" applyNumberFormat="1" applyFont="1" applyAlignment="1">
      <alignment horizontal="center"/>
    </xf>
    <xf numFmtId="165" fontId="7" fillId="0" borderId="1" xfId="0" applyNumberFormat="1" applyFont="1" applyBorder="1" applyAlignment="1">
      <alignment horizontal="center"/>
    </xf>
    <xf numFmtId="165" fontId="7" fillId="0" borderId="2" xfId="0" applyNumberFormat="1" applyFont="1" applyBorder="1" applyAlignment="1">
      <alignment horizontal="center"/>
    </xf>
    <xf numFmtId="165" fontId="5" fillId="3" borderId="0" xfId="0" applyNumberFormat="1"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3" fillId="2" borderId="0" xfId="0" applyFont="1" applyFill="1" applyAlignment="1">
      <alignment horizontal="center" wrapText="1"/>
    </xf>
    <xf numFmtId="0" fontId="6" fillId="2" borderId="0" xfId="0" applyFont="1" applyFill="1" applyAlignment="1">
      <alignment wrapText="1"/>
    </xf>
    <xf numFmtId="0" fontId="4" fillId="3" borderId="0" xfId="0" applyFont="1" applyFill="1" applyAlignment="1">
      <alignment wrapText="1"/>
    </xf>
    <xf numFmtId="0" fontId="5" fillId="3" borderId="0" xfId="0" applyFont="1" applyFill="1" applyAlignment="1">
      <alignment horizontal="center" wrapText="1"/>
    </xf>
    <xf numFmtId="0" fontId="5" fillId="3" borderId="0" xfId="0" applyFont="1" applyFill="1" applyAlignment="1">
      <alignment wrapText="1"/>
    </xf>
    <xf numFmtId="0" fontId="7" fillId="0" borderId="0" xfId="3" applyFont="1" applyFill="1" applyAlignment="1">
      <alignment horizontal="center" wrapText="1"/>
    </xf>
    <xf numFmtId="0" fontId="7" fillId="0" borderId="2" xfId="0" applyFont="1" applyBorder="1" applyAlignment="1">
      <alignment horizontal="left" wrapText="1"/>
    </xf>
    <xf numFmtId="0" fontId="7" fillId="0" borderId="2" xfId="0" applyFont="1" applyBorder="1" applyAlignment="1">
      <alignment horizontal="center" wrapText="1"/>
    </xf>
    <xf numFmtId="3" fontId="7" fillId="0" borderId="2" xfId="0" applyNumberFormat="1" applyFont="1" applyBorder="1" applyAlignment="1">
      <alignment horizontal="center" wrapText="1"/>
    </xf>
    <xf numFmtId="3" fontId="7" fillId="0" borderId="2" xfId="3" applyNumberFormat="1" applyFont="1" applyFill="1" applyBorder="1" applyAlignment="1">
      <alignment horizontal="center" wrapText="1"/>
    </xf>
    <xf numFmtId="0" fontId="7" fillId="0" borderId="2" xfId="0" applyFont="1" applyBorder="1" applyAlignment="1">
      <alignment wrapText="1"/>
    </xf>
    <xf numFmtId="0" fontId="7" fillId="3" borderId="0" xfId="0" applyFont="1" applyFill="1" applyAlignment="1">
      <alignment horizontal="center" wrapText="1"/>
    </xf>
    <xf numFmtId="0" fontId="6" fillId="3" borderId="0" xfId="0" applyFont="1" applyFill="1" applyAlignment="1">
      <alignment wrapText="1"/>
    </xf>
    <xf numFmtId="0" fontId="8" fillId="0" borderId="0" xfId="0" applyFont="1" applyAlignment="1">
      <alignment horizontal="left" wrapText="1"/>
    </xf>
    <xf numFmtId="1" fontId="7" fillId="0" borderId="0" xfId="0" applyNumberFormat="1" applyFont="1" applyAlignment="1">
      <alignment horizontal="center" wrapText="1"/>
    </xf>
    <xf numFmtId="0" fontId="7" fillId="0" borderId="0" xfId="0" applyFont="1" applyAlignment="1">
      <alignment horizontal="left" vertical="top" wrapText="1"/>
    </xf>
    <xf numFmtId="0" fontId="7" fillId="0" borderId="0" xfId="0" applyFont="1" applyAlignment="1">
      <alignment horizontal="left" wrapText="1"/>
    </xf>
    <xf numFmtId="165" fontId="7" fillId="0" borderId="0" xfId="4" applyNumberFormat="1" applyFont="1" applyAlignment="1">
      <alignment horizontal="center"/>
    </xf>
    <xf numFmtId="0" fontId="16" fillId="2" borderId="0" xfId="0" applyFont="1" applyFill="1"/>
    <xf numFmtId="0" fontId="3" fillId="0" borderId="0" xfId="0" applyFont="1"/>
    <xf numFmtId="0" fontId="16" fillId="0" borderId="0" xfId="0" applyFont="1"/>
    <xf numFmtId="0" fontId="16" fillId="3" borderId="0" xfId="0" applyFont="1" applyFill="1"/>
    <xf numFmtId="1" fontId="3" fillId="3" borderId="0" xfId="0" applyNumberFormat="1" applyFont="1" applyFill="1" applyAlignment="1">
      <alignment horizontal="center"/>
    </xf>
    <xf numFmtId="0" fontId="3" fillId="3" borderId="0" xfId="0" applyFont="1" applyFill="1" applyAlignment="1">
      <alignment horizontal="left"/>
    </xf>
    <xf numFmtId="0" fontId="7" fillId="0" borderId="0" xfId="0" applyFont="1" applyAlignment="1">
      <alignment horizontal="left" vertical="top" wrapText="1"/>
    </xf>
    <xf numFmtId="0" fontId="7" fillId="0" borderId="0" xfId="0" applyFont="1" applyAlignment="1">
      <alignment horizontal="left" wrapText="1"/>
    </xf>
    <xf numFmtId="0" fontId="7" fillId="0" borderId="0" xfId="0" applyFont="1" applyAlignment="1">
      <alignment horizontal="left" vertical="center" wrapText="1"/>
    </xf>
  </cellXfs>
  <cellStyles count="5">
    <cellStyle name="Bad" xfId="3" builtinId="27"/>
    <cellStyle name="Comma" xfId="4" builtinId="3"/>
    <cellStyle name="Currency" xfId="1" builtinId="4"/>
    <cellStyle name="Hyperlink" xfId="2" builtinId="8"/>
    <cellStyle name="Normal" xfId="0" builtinId="0"/>
  </cellStyles>
  <dxfs count="0"/>
  <tableStyles count="0" defaultTableStyle="TableStyleMedium2" defaultPivotStyle="PivotStyleLight16"/>
  <colors>
    <mruColors>
      <color rgb="FFFFFFFF"/>
      <color rgb="FF003359"/>
      <color rgb="FFFF8C11"/>
      <color rgb="FF373737"/>
      <color rgb="FFD8DCDB"/>
      <color rgb="FF007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finityfinancial.com/English/sustainability/Reporting-and-Policies/default.aspx" TargetMode="External"/><Relationship Id="rId2" Type="http://schemas.openxmlformats.org/officeDocument/2006/relationships/hyperlink" Target="https://www.definityfinancial.com/English/sustainability/Reporting-and-Policies/default.aspx" TargetMode="External"/><Relationship Id="rId1" Type="http://schemas.openxmlformats.org/officeDocument/2006/relationships/hyperlink" Target="https://s28.q4cdn.com/441925426/files/doc_financials/2024/ar/825521_Definity_AR_English_Combined_FINAL.pdf" TargetMode="External"/><Relationship Id="rId5" Type="http://schemas.openxmlformats.org/officeDocument/2006/relationships/printerSettings" Target="../printerSettings/printerSettings1.bin"/><Relationship Id="rId4" Type="http://schemas.openxmlformats.org/officeDocument/2006/relationships/hyperlink" Target="https://www.definityfinancial.com/English/sustainability/Reporting-and-Polici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28.q4cdn.com/441925426/files/doc_financials/2024/ar/DFC_MIC_ENG.pdf" TargetMode="External"/><Relationship Id="rId2" Type="http://schemas.openxmlformats.org/officeDocument/2006/relationships/hyperlink" Target="https://s28.q4cdn.com/441925426/files/doc_financials/2024/Annual/DefinityEng_AIF_AODA.pdf" TargetMode="External"/><Relationship Id="rId1" Type="http://schemas.openxmlformats.org/officeDocument/2006/relationships/hyperlink" Target="https://s28.q4cdn.com/441925426/files/doc_financials/2024/ar/825521_Definity_AR_English_Combined_FINA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0484-F62D-47D7-801E-31CDF5D51E7A}">
  <dimension ref="A1:V12"/>
  <sheetViews>
    <sheetView workbookViewId="0">
      <selection activeCell="A22" sqref="A22"/>
    </sheetView>
  </sheetViews>
  <sheetFormatPr defaultColWidth="9.1796875" defaultRowHeight="14" x14ac:dyDescent="0.3"/>
  <cols>
    <col min="1" max="1" width="155.36328125" style="29" customWidth="1"/>
    <col min="2" max="16384" width="9.1796875" style="29"/>
  </cols>
  <sheetData>
    <row r="1" spans="1:22" x14ac:dyDescent="0.3">
      <c r="A1" s="14" t="s">
        <v>0</v>
      </c>
      <c r="B1" s="32"/>
      <c r="C1" s="32"/>
      <c r="D1" s="32"/>
      <c r="E1" s="32"/>
      <c r="F1" s="32"/>
      <c r="G1" s="32"/>
      <c r="H1" s="32"/>
      <c r="I1" s="32"/>
      <c r="J1" s="32"/>
      <c r="K1" s="32"/>
      <c r="L1" s="32"/>
      <c r="M1" s="32"/>
      <c r="N1" s="32"/>
      <c r="O1" s="32"/>
      <c r="P1" s="32"/>
      <c r="Q1" s="32"/>
      <c r="R1" s="32"/>
      <c r="S1" s="32"/>
      <c r="T1" s="32"/>
      <c r="U1" s="32"/>
      <c r="V1" s="32"/>
    </row>
    <row r="2" spans="1:22" ht="25.5" x14ac:dyDescent="0.3">
      <c r="A2" s="16" t="s">
        <v>1</v>
      </c>
    </row>
    <row r="3" spans="1:22" x14ac:dyDescent="0.3">
      <c r="A3" s="9" t="s">
        <v>2</v>
      </c>
    </row>
    <row r="4" spans="1:22" ht="25" x14ac:dyDescent="0.3">
      <c r="A4" s="40" t="s">
        <v>290</v>
      </c>
    </row>
    <row r="5" spans="1:22" x14ac:dyDescent="0.3">
      <c r="A5" s="42" t="s">
        <v>3</v>
      </c>
    </row>
    <row r="6" spans="1:22" x14ac:dyDescent="0.3">
      <c r="A6" s="41" t="s">
        <v>4</v>
      </c>
    </row>
    <row r="7" spans="1:22" x14ac:dyDescent="0.3">
      <c r="A7" s="44" t="s">
        <v>295</v>
      </c>
    </row>
    <row r="8" spans="1:22" x14ac:dyDescent="0.3">
      <c r="A8" s="44" t="s">
        <v>296</v>
      </c>
    </row>
    <row r="9" spans="1:22" x14ac:dyDescent="0.3">
      <c r="A9" s="44" t="s">
        <v>297</v>
      </c>
    </row>
    <row r="10" spans="1:22" x14ac:dyDescent="0.3">
      <c r="A10" s="43"/>
    </row>
    <row r="11" spans="1:22" x14ac:dyDescent="0.3">
      <c r="A11" s="39"/>
    </row>
    <row r="12" spans="1:22" x14ac:dyDescent="0.3">
      <c r="A12" s="39"/>
    </row>
  </sheetData>
  <sheetProtection algorithmName="SHA-512" hashValue="TqFk3NllAkIdo0ZH7T6t0RAeTW04KGVCWCzTTBtgg5GbIhv62Bdj1UjPG+rKCNwFpiNl3hsvBGNXi1oFaP9roQ==" saltValue="0SkzVocZeHX/F3RYhnCQ2w==" spinCount="100000" sheet="1" objects="1" scenarios="1"/>
  <hyperlinks>
    <hyperlink ref="A6" r:id="rId1" xr:uid="{D0F6D002-CAD7-4DE8-B7F1-5D3ADBA6F325}"/>
    <hyperlink ref="A7" r:id="rId2" display="2024 Sustainability Report" xr:uid="{7E13ABBE-ACFA-4CC8-8FF9-C704038D422C}"/>
    <hyperlink ref="A8" r:id="rId3" display="2024 Public Accountability Statement" xr:uid="{C5FBDC90-79B3-4558-9C69-47DF8F4F3F83}"/>
    <hyperlink ref="A9" r:id="rId4" display="Definity 2024 ESG Data Sheet" xr:uid="{FDFB0FC5-7E64-4241-987A-31CEA5507196}"/>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3DDF-31B0-486B-9344-EE33CEF9829B}">
  <dimension ref="A1:AD152"/>
  <sheetViews>
    <sheetView zoomScaleNormal="100" workbookViewId="0">
      <pane ySplit="1" topLeftCell="A2" activePane="bottomLeft" state="frozen"/>
      <selection pane="bottomLeft"/>
    </sheetView>
  </sheetViews>
  <sheetFormatPr defaultColWidth="8.6328125" defaultRowHeight="12.5" x14ac:dyDescent="0.25"/>
  <cols>
    <col min="1" max="1" width="105.453125" style="4" bestFit="1" customWidth="1"/>
    <col min="2" max="2" width="29.453125" style="53" customWidth="1"/>
    <col min="3" max="3" width="11.81640625" style="53" bestFit="1" customWidth="1"/>
    <col min="4" max="7" width="9.6328125" style="53" customWidth="1"/>
    <col min="8" max="8" width="265.6328125" style="4" customWidth="1"/>
    <col min="9" max="12" width="14.1796875" style="4" customWidth="1"/>
    <col min="13" max="16384" width="8.6328125" style="4"/>
  </cols>
  <sheetData>
    <row r="1" spans="1:30" ht="13" x14ac:dyDescent="0.3">
      <c r="A1" s="85" t="s">
        <v>5</v>
      </c>
      <c r="B1" s="86" t="s">
        <v>6</v>
      </c>
      <c r="C1" s="86" t="s">
        <v>7</v>
      </c>
      <c r="D1" s="87">
        <v>2024</v>
      </c>
      <c r="E1" s="86">
        <v>2023</v>
      </c>
      <c r="F1" s="86">
        <v>2022</v>
      </c>
      <c r="G1" s="86">
        <v>2019</v>
      </c>
      <c r="H1" s="85" t="s">
        <v>8</v>
      </c>
      <c r="I1" s="50"/>
      <c r="J1" s="50"/>
      <c r="K1" s="50"/>
      <c r="L1" s="50"/>
      <c r="M1" s="50"/>
      <c r="N1" s="50"/>
      <c r="O1" s="50"/>
      <c r="P1" s="50"/>
      <c r="Q1" s="50"/>
      <c r="R1" s="50"/>
      <c r="S1" s="50"/>
      <c r="T1" s="50"/>
      <c r="U1" s="50"/>
      <c r="V1" s="50"/>
      <c r="W1" s="50"/>
      <c r="X1" s="50"/>
      <c r="Y1" s="50"/>
      <c r="Z1" s="50"/>
      <c r="AA1" s="50"/>
      <c r="AB1" s="50"/>
      <c r="AC1" s="50"/>
      <c r="AD1" s="50"/>
    </row>
    <row r="2" spans="1:30" ht="13" x14ac:dyDescent="0.3">
      <c r="A2" s="85" t="s">
        <v>9</v>
      </c>
      <c r="B2" s="86"/>
      <c r="C2" s="86"/>
      <c r="D2" s="86"/>
      <c r="E2" s="86"/>
      <c r="F2" s="86"/>
      <c r="G2" s="86"/>
      <c r="H2" s="88"/>
      <c r="I2" s="51"/>
      <c r="J2" s="51"/>
      <c r="K2" s="51"/>
      <c r="L2" s="51"/>
      <c r="M2" s="51"/>
      <c r="N2" s="51"/>
      <c r="O2" s="51"/>
      <c r="P2" s="51"/>
      <c r="Q2" s="51"/>
      <c r="R2" s="51"/>
      <c r="S2" s="51"/>
      <c r="T2" s="51"/>
      <c r="U2" s="51"/>
      <c r="V2" s="51"/>
      <c r="W2" s="51"/>
      <c r="X2" s="51"/>
      <c r="Y2" s="51"/>
      <c r="Z2" s="51"/>
      <c r="AA2" s="51"/>
      <c r="AB2" s="51"/>
      <c r="AC2" s="51"/>
      <c r="AD2" s="51"/>
    </row>
    <row r="3" spans="1:30" ht="13" x14ac:dyDescent="0.3">
      <c r="A3" s="89" t="s">
        <v>10</v>
      </c>
      <c r="B3" s="90"/>
      <c r="C3" s="90"/>
      <c r="D3" s="90"/>
      <c r="E3" s="90"/>
      <c r="F3" s="90"/>
      <c r="G3" s="90"/>
      <c r="H3" s="91"/>
    </row>
    <row r="4" spans="1:30" s="9" customFormat="1" ht="25" x14ac:dyDescent="0.25">
      <c r="A4" s="16" t="s">
        <v>11</v>
      </c>
      <c r="B4" s="20" t="s">
        <v>12</v>
      </c>
      <c r="C4" s="20" t="s">
        <v>13</v>
      </c>
      <c r="D4" s="20">
        <v>405</v>
      </c>
      <c r="E4" s="20">
        <v>436</v>
      </c>
      <c r="F4" s="92">
        <v>470</v>
      </c>
      <c r="G4" s="92">
        <v>600</v>
      </c>
      <c r="H4" s="16" t="s">
        <v>14</v>
      </c>
    </row>
    <row r="5" spans="1:30" s="9" customFormat="1" ht="25" x14ac:dyDescent="0.25">
      <c r="A5" s="16" t="s">
        <v>15</v>
      </c>
      <c r="B5" s="20" t="s">
        <v>12</v>
      </c>
      <c r="C5" s="20" t="s">
        <v>13</v>
      </c>
      <c r="D5" s="20">
        <v>80</v>
      </c>
      <c r="E5" s="20">
        <v>80</v>
      </c>
      <c r="F5" s="20">
        <v>80</v>
      </c>
      <c r="G5" s="20">
        <v>68</v>
      </c>
      <c r="H5" s="16" t="s">
        <v>16</v>
      </c>
    </row>
    <row r="6" spans="1:30" s="9" customFormat="1" ht="25" x14ac:dyDescent="0.25">
      <c r="A6" s="16" t="s">
        <v>17</v>
      </c>
      <c r="B6" s="20" t="s">
        <v>12</v>
      </c>
      <c r="C6" s="20" t="s">
        <v>13</v>
      </c>
      <c r="D6" s="20">
        <v>780</v>
      </c>
      <c r="E6" s="20">
        <v>760</v>
      </c>
      <c r="F6" s="20">
        <v>614</v>
      </c>
      <c r="G6" s="20">
        <v>947</v>
      </c>
      <c r="H6" s="16" t="s">
        <v>18</v>
      </c>
    </row>
    <row r="7" spans="1:30" s="9" customFormat="1" ht="25" x14ac:dyDescent="0.25">
      <c r="A7" s="93" t="s">
        <v>19</v>
      </c>
      <c r="B7" s="94" t="s">
        <v>12</v>
      </c>
      <c r="C7" s="94" t="s">
        <v>13</v>
      </c>
      <c r="D7" s="95">
        <v>1266</v>
      </c>
      <c r="E7" s="95">
        <v>1277</v>
      </c>
      <c r="F7" s="96">
        <v>1165</v>
      </c>
      <c r="G7" s="96">
        <v>1615</v>
      </c>
      <c r="H7" s="97"/>
    </row>
    <row r="8" spans="1:30" s="9" customFormat="1" ht="25" x14ac:dyDescent="0.25">
      <c r="A8" s="16" t="s">
        <v>20</v>
      </c>
      <c r="B8" s="20" t="s">
        <v>12</v>
      </c>
      <c r="C8" s="20" t="s">
        <v>13</v>
      </c>
      <c r="D8" s="20">
        <v>-481</v>
      </c>
      <c r="E8" s="20">
        <v>-595</v>
      </c>
      <c r="F8" s="20">
        <v>-447</v>
      </c>
      <c r="G8" s="20" t="s">
        <v>21</v>
      </c>
      <c r="H8" s="16"/>
    </row>
    <row r="9" spans="1:30" s="9" customFormat="1" ht="25" x14ac:dyDescent="0.25">
      <c r="A9" s="93" t="s">
        <v>22</v>
      </c>
      <c r="B9" s="94" t="s">
        <v>12</v>
      </c>
      <c r="C9" s="94" t="s">
        <v>13</v>
      </c>
      <c r="D9" s="95">
        <v>785</v>
      </c>
      <c r="E9" s="95">
        <v>691</v>
      </c>
      <c r="F9" s="95">
        <v>718</v>
      </c>
      <c r="G9" s="95" t="s">
        <v>21</v>
      </c>
      <c r="H9" s="97"/>
    </row>
    <row r="10" spans="1:30" ht="38" x14ac:dyDescent="0.3">
      <c r="A10" s="89" t="s">
        <v>23</v>
      </c>
      <c r="B10" s="90"/>
      <c r="C10" s="90"/>
      <c r="D10" s="98"/>
      <c r="E10" s="98"/>
      <c r="F10" s="98"/>
      <c r="G10" s="98"/>
      <c r="H10" s="99" t="s">
        <v>24</v>
      </c>
    </row>
    <row r="11" spans="1:30" s="9" customFormat="1" ht="25" x14ac:dyDescent="0.25">
      <c r="A11" s="16" t="s">
        <v>25</v>
      </c>
      <c r="B11" s="20" t="s">
        <v>12</v>
      </c>
      <c r="C11" s="20" t="s">
        <v>13</v>
      </c>
      <c r="D11" s="20">
        <v>316</v>
      </c>
      <c r="E11" s="20">
        <v>305</v>
      </c>
      <c r="F11" s="92">
        <v>298</v>
      </c>
      <c r="G11" s="92">
        <v>435</v>
      </c>
      <c r="H11" s="16" t="s">
        <v>26</v>
      </c>
    </row>
    <row r="12" spans="1:30" s="9" customFormat="1" ht="25" x14ac:dyDescent="0.25">
      <c r="A12" s="16" t="s">
        <v>27</v>
      </c>
      <c r="B12" s="20" t="s">
        <v>12</v>
      </c>
      <c r="C12" s="20" t="s">
        <v>13</v>
      </c>
      <c r="D12" s="20">
        <v>157</v>
      </c>
      <c r="E12" s="20">
        <v>177</v>
      </c>
      <c r="F12" s="92">
        <v>98</v>
      </c>
      <c r="G12" s="92">
        <v>45</v>
      </c>
      <c r="H12" s="16" t="s">
        <v>28</v>
      </c>
    </row>
    <row r="13" spans="1:30" s="9" customFormat="1" ht="25" x14ac:dyDescent="0.25">
      <c r="A13" s="16" t="s">
        <v>11</v>
      </c>
      <c r="B13" s="20" t="s">
        <v>12</v>
      </c>
      <c r="C13" s="20" t="s">
        <v>13</v>
      </c>
      <c r="D13" s="20">
        <v>365</v>
      </c>
      <c r="E13" s="20">
        <v>335</v>
      </c>
      <c r="F13" s="92">
        <v>440</v>
      </c>
      <c r="G13" s="92">
        <v>717</v>
      </c>
      <c r="H13" s="16" t="s">
        <v>29</v>
      </c>
    </row>
    <row r="14" spans="1:30" s="9" customFormat="1" ht="25" x14ac:dyDescent="0.25">
      <c r="A14" s="16" t="s">
        <v>15</v>
      </c>
      <c r="B14" s="20" t="s">
        <v>12</v>
      </c>
      <c r="C14" s="20" t="s">
        <v>13</v>
      </c>
      <c r="D14" s="20">
        <v>81</v>
      </c>
      <c r="E14" s="20">
        <v>80</v>
      </c>
      <c r="F14" s="92">
        <v>76</v>
      </c>
      <c r="G14" s="92">
        <v>68</v>
      </c>
      <c r="H14" s="16" t="s">
        <v>30</v>
      </c>
    </row>
    <row r="15" spans="1:30" s="9" customFormat="1" ht="25" x14ac:dyDescent="0.25">
      <c r="A15" s="93" t="s">
        <v>31</v>
      </c>
      <c r="B15" s="94" t="s">
        <v>12</v>
      </c>
      <c r="C15" s="94" t="s">
        <v>13</v>
      </c>
      <c r="D15" s="94">
        <v>919</v>
      </c>
      <c r="E15" s="94">
        <v>896</v>
      </c>
      <c r="F15" s="94">
        <v>912</v>
      </c>
      <c r="G15" s="95">
        <v>1264</v>
      </c>
      <c r="H15" s="97"/>
    </row>
    <row r="16" spans="1:30" ht="38" x14ac:dyDescent="0.3">
      <c r="A16" s="89" t="s">
        <v>32</v>
      </c>
      <c r="B16" s="90"/>
      <c r="C16" s="90"/>
      <c r="D16" s="98"/>
      <c r="E16" s="98"/>
      <c r="F16" s="98"/>
      <c r="G16" s="98"/>
      <c r="H16" s="99" t="s">
        <v>33</v>
      </c>
    </row>
    <row r="17" spans="1:8" s="9" customFormat="1" ht="25" x14ac:dyDescent="0.25">
      <c r="A17" s="16" t="s">
        <v>25</v>
      </c>
      <c r="B17" s="20" t="s">
        <v>12</v>
      </c>
      <c r="C17" s="20" t="s">
        <v>13</v>
      </c>
      <c r="D17" s="20">
        <v>316</v>
      </c>
      <c r="E17" s="20">
        <v>305</v>
      </c>
      <c r="F17" s="20">
        <v>298</v>
      </c>
      <c r="G17" s="20">
        <v>435</v>
      </c>
      <c r="H17" s="16" t="s">
        <v>26</v>
      </c>
    </row>
    <row r="18" spans="1:8" s="9" customFormat="1" ht="25" x14ac:dyDescent="0.25">
      <c r="A18" s="16" t="s">
        <v>27</v>
      </c>
      <c r="B18" s="20" t="s">
        <v>12</v>
      </c>
      <c r="C18" s="20" t="s">
        <v>13</v>
      </c>
      <c r="D18" s="20">
        <v>157</v>
      </c>
      <c r="E18" s="20">
        <v>177</v>
      </c>
      <c r="F18" s="20">
        <v>98</v>
      </c>
      <c r="G18" s="20">
        <v>45</v>
      </c>
      <c r="H18" s="16" t="s">
        <v>34</v>
      </c>
    </row>
    <row r="19" spans="1:8" s="9" customFormat="1" ht="25" x14ac:dyDescent="0.25">
      <c r="A19" s="16" t="s">
        <v>11</v>
      </c>
      <c r="B19" s="20" t="s">
        <v>12</v>
      </c>
      <c r="C19" s="20" t="s">
        <v>13</v>
      </c>
      <c r="D19" s="20">
        <v>365</v>
      </c>
      <c r="E19" s="20">
        <v>335</v>
      </c>
      <c r="F19" s="20">
        <v>440</v>
      </c>
      <c r="G19" s="20">
        <v>717</v>
      </c>
      <c r="H19" s="16" t="s">
        <v>35</v>
      </c>
    </row>
    <row r="20" spans="1:8" s="9" customFormat="1" ht="25" x14ac:dyDescent="0.25">
      <c r="A20" s="16" t="s">
        <v>15</v>
      </c>
      <c r="B20" s="20" t="s">
        <v>12</v>
      </c>
      <c r="C20" s="20" t="s">
        <v>13</v>
      </c>
      <c r="D20" s="20">
        <v>81</v>
      </c>
      <c r="E20" s="20">
        <v>80</v>
      </c>
      <c r="F20" s="20">
        <v>76</v>
      </c>
      <c r="G20" s="20">
        <v>68</v>
      </c>
      <c r="H20" s="16" t="s">
        <v>30</v>
      </c>
    </row>
    <row r="21" spans="1:8" s="9" customFormat="1" ht="25" x14ac:dyDescent="0.25">
      <c r="A21" s="16" t="s">
        <v>36</v>
      </c>
      <c r="B21" s="20" t="s">
        <v>12</v>
      </c>
      <c r="C21" s="20" t="s">
        <v>13</v>
      </c>
      <c r="D21" s="20">
        <v>-316</v>
      </c>
      <c r="E21" s="20">
        <v>-305</v>
      </c>
      <c r="F21" s="20">
        <v>-281</v>
      </c>
      <c r="G21" s="20" t="s">
        <v>21</v>
      </c>
      <c r="H21" s="16"/>
    </row>
    <row r="22" spans="1:8" s="9" customFormat="1" ht="25" x14ac:dyDescent="0.25">
      <c r="A22" s="93" t="s">
        <v>37</v>
      </c>
      <c r="B22" s="94" t="s">
        <v>12</v>
      </c>
      <c r="C22" s="94" t="s">
        <v>13</v>
      </c>
      <c r="D22" s="94" t="s">
        <v>38</v>
      </c>
      <c r="E22" s="94">
        <v>592</v>
      </c>
      <c r="F22" s="94">
        <v>631</v>
      </c>
      <c r="G22" s="95">
        <v>1264</v>
      </c>
      <c r="H22" s="97" t="s">
        <v>39</v>
      </c>
    </row>
    <row r="23" spans="1:8" ht="13" x14ac:dyDescent="0.3">
      <c r="A23" s="89" t="s">
        <v>40</v>
      </c>
      <c r="B23" s="90"/>
      <c r="C23" s="90"/>
      <c r="D23" s="98"/>
      <c r="E23" s="98"/>
      <c r="F23" s="98"/>
      <c r="G23" s="98"/>
      <c r="H23" s="91"/>
    </row>
    <row r="24" spans="1:8" ht="25" x14ac:dyDescent="0.25">
      <c r="A24" s="103" t="s">
        <v>41</v>
      </c>
      <c r="B24" s="20" t="s">
        <v>12</v>
      </c>
      <c r="C24" s="20" t="s">
        <v>13</v>
      </c>
      <c r="D24" s="37">
        <v>18795</v>
      </c>
      <c r="E24" s="37">
        <v>25064</v>
      </c>
      <c r="F24" s="37">
        <v>19750</v>
      </c>
      <c r="G24" s="37">
        <v>15505</v>
      </c>
      <c r="H24" s="16"/>
    </row>
    <row r="25" spans="1:8" ht="25" x14ac:dyDescent="0.25">
      <c r="A25" s="103" t="s">
        <v>42</v>
      </c>
      <c r="B25" s="20" t="s">
        <v>12</v>
      </c>
      <c r="C25" s="20" t="s">
        <v>13</v>
      </c>
      <c r="D25" s="37">
        <v>1574</v>
      </c>
      <c r="E25" s="37">
        <v>2163</v>
      </c>
      <c r="F25" s="37">
        <v>3885</v>
      </c>
      <c r="G25" s="37">
        <v>2084</v>
      </c>
      <c r="H25" s="16"/>
    </row>
    <row r="26" spans="1:8" ht="25" x14ac:dyDescent="0.25">
      <c r="A26" s="103" t="s">
        <v>43</v>
      </c>
      <c r="B26" s="20" t="s">
        <v>12</v>
      </c>
      <c r="C26" s="20" t="s">
        <v>13</v>
      </c>
      <c r="D26" s="20">
        <v>193</v>
      </c>
      <c r="E26" s="20">
        <v>211</v>
      </c>
      <c r="F26" s="20">
        <v>231</v>
      </c>
      <c r="G26" s="20">
        <v>412</v>
      </c>
      <c r="H26" s="16"/>
    </row>
    <row r="27" spans="1:8" ht="25" x14ac:dyDescent="0.25">
      <c r="A27" s="103" t="s">
        <v>44</v>
      </c>
      <c r="B27" s="20" t="s">
        <v>12</v>
      </c>
      <c r="C27" s="20" t="s">
        <v>13</v>
      </c>
      <c r="D27" s="20">
        <v>105</v>
      </c>
      <c r="E27" s="20">
        <v>121</v>
      </c>
      <c r="F27" s="20">
        <v>84</v>
      </c>
      <c r="G27" s="20">
        <v>202</v>
      </c>
      <c r="H27" s="16"/>
    </row>
    <row r="28" spans="1:8" ht="25" x14ac:dyDescent="0.25">
      <c r="A28" s="103" t="s">
        <v>45</v>
      </c>
      <c r="B28" s="20" t="s">
        <v>12</v>
      </c>
      <c r="C28" s="20" t="s">
        <v>13</v>
      </c>
      <c r="D28" s="37">
        <v>1247</v>
      </c>
      <c r="E28" s="37">
        <v>1310</v>
      </c>
      <c r="F28" s="20">
        <v>587</v>
      </c>
      <c r="G28" s="20">
        <v>925</v>
      </c>
      <c r="H28" s="16"/>
    </row>
    <row r="29" spans="1:8" ht="25" x14ac:dyDescent="0.25">
      <c r="A29" s="103" t="s">
        <v>46</v>
      </c>
      <c r="B29" s="20" t="s">
        <v>12</v>
      </c>
      <c r="C29" s="20" t="s">
        <v>13</v>
      </c>
      <c r="D29" s="37">
        <v>1265</v>
      </c>
      <c r="E29" s="20">
        <v>692</v>
      </c>
      <c r="F29" s="20">
        <v>568</v>
      </c>
      <c r="G29" s="37">
        <v>2438</v>
      </c>
      <c r="H29" s="16"/>
    </row>
    <row r="30" spans="1:8" ht="25" x14ac:dyDescent="0.25">
      <c r="A30" s="93" t="s">
        <v>47</v>
      </c>
      <c r="B30" s="94" t="s">
        <v>12</v>
      </c>
      <c r="C30" s="94" t="s">
        <v>13</v>
      </c>
      <c r="D30" s="95">
        <v>23178</v>
      </c>
      <c r="E30" s="95">
        <v>29560</v>
      </c>
      <c r="F30" s="95">
        <v>25105</v>
      </c>
      <c r="G30" s="95">
        <v>21566</v>
      </c>
      <c r="H30" s="97"/>
    </row>
    <row r="31" spans="1:8" ht="13" x14ac:dyDescent="0.3">
      <c r="A31" s="89" t="s">
        <v>48</v>
      </c>
      <c r="B31" s="90"/>
      <c r="C31" s="90"/>
      <c r="D31" s="98"/>
      <c r="E31" s="98"/>
      <c r="F31" s="98"/>
      <c r="G31" s="98"/>
      <c r="H31" s="91"/>
    </row>
    <row r="32" spans="1:8" ht="25.5" x14ac:dyDescent="0.3">
      <c r="A32" s="103" t="s">
        <v>49</v>
      </c>
      <c r="B32" s="20" t="s">
        <v>12</v>
      </c>
      <c r="C32" s="20" t="s">
        <v>13</v>
      </c>
      <c r="D32" s="37" t="s">
        <v>293</v>
      </c>
      <c r="E32" s="37">
        <v>2173</v>
      </c>
      <c r="F32" s="37">
        <v>2077</v>
      </c>
      <c r="G32" s="37">
        <v>2879</v>
      </c>
      <c r="H32" s="100"/>
    </row>
    <row r="33" spans="1:8" ht="25.5" x14ac:dyDescent="0.3">
      <c r="A33" s="103" t="s">
        <v>50</v>
      </c>
      <c r="B33" s="20" t="s">
        <v>12</v>
      </c>
      <c r="C33" s="20" t="s">
        <v>13</v>
      </c>
      <c r="D33" s="37" t="s">
        <v>294</v>
      </c>
      <c r="E33" s="37">
        <v>1868</v>
      </c>
      <c r="F33" s="37">
        <v>1796</v>
      </c>
      <c r="G33" s="37">
        <v>2879</v>
      </c>
      <c r="H33" s="100"/>
    </row>
    <row r="34" spans="1:8" ht="25.5" x14ac:dyDescent="0.3">
      <c r="A34" s="103" t="s">
        <v>51</v>
      </c>
      <c r="B34" s="20" t="s">
        <v>12</v>
      </c>
      <c r="C34" s="20" t="s">
        <v>13</v>
      </c>
      <c r="D34" s="37">
        <v>25363</v>
      </c>
      <c r="E34" s="37">
        <v>31733</v>
      </c>
      <c r="F34" s="37">
        <v>27182</v>
      </c>
      <c r="G34" s="37">
        <v>24446</v>
      </c>
      <c r="H34" s="100"/>
    </row>
    <row r="35" spans="1:8" ht="25.5" x14ac:dyDescent="0.3">
      <c r="A35" s="103" t="s">
        <v>52</v>
      </c>
      <c r="B35" s="20" t="s">
        <v>12</v>
      </c>
      <c r="C35" s="20" t="s">
        <v>13</v>
      </c>
      <c r="D35" s="37">
        <v>25048</v>
      </c>
      <c r="E35" s="37">
        <v>31428</v>
      </c>
      <c r="F35" s="37">
        <v>26901</v>
      </c>
      <c r="G35" s="37">
        <v>24446</v>
      </c>
      <c r="H35" s="100"/>
    </row>
    <row r="36" spans="1:8" ht="25.5" x14ac:dyDescent="0.3">
      <c r="A36" s="103" t="s">
        <v>53</v>
      </c>
      <c r="B36" s="20" t="s">
        <v>12</v>
      </c>
      <c r="C36" s="20" t="s">
        <v>13</v>
      </c>
      <c r="D36" s="37">
        <v>24567</v>
      </c>
      <c r="E36" s="37">
        <v>30833</v>
      </c>
      <c r="F36" s="37">
        <v>26454</v>
      </c>
      <c r="G36" s="37">
        <v>24446</v>
      </c>
      <c r="H36" s="100"/>
    </row>
    <row r="37" spans="1:8" ht="13" x14ac:dyDescent="0.3">
      <c r="A37" s="89" t="s">
        <v>54</v>
      </c>
      <c r="B37" s="90"/>
      <c r="C37" s="90"/>
      <c r="D37" s="98"/>
      <c r="E37" s="98"/>
      <c r="F37" s="98"/>
      <c r="G37" s="98"/>
      <c r="H37" s="99"/>
    </row>
    <row r="38" spans="1:8" ht="25" x14ac:dyDescent="0.25">
      <c r="A38" s="103" t="s">
        <v>55</v>
      </c>
      <c r="B38" s="20" t="s">
        <v>12</v>
      </c>
      <c r="C38" s="20"/>
      <c r="D38" s="37" t="s">
        <v>56</v>
      </c>
      <c r="E38" s="37">
        <v>82738</v>
      </c>
      <c r="F38" s="37">
        <v>79051</v>
      </c>
      <c r="G38" s="37"/>
      <c r="H38" s="16" t="s">
        <v>280</v>
      </c>
    </row>
    <row r="39" spans="1:8" ht="25" x14ac:dyDescent="0.25">
      <c r="A39" s="103" t="s">
        <v>57</v>
      </c>
      <c r="B39" s="20" t="s">
        <v>12</v>
      </c>
      <c r="C39" s="20" t="s">
        <v>58</v>
      </c>
      <c r="D39" s="37" t="s">
        <v>59</v>
      </c>
      <c r="E39" s="37">
        <v>323412</v>
      </c>
      <c r="F39" s="20" t="s">
        <v>21</v>
      </c>
      <c r="G39" s="20"/>
      <c r="H39" s="16" t="s">
        <v>60</v>
      </c>
    </row>
    <row r="40" spans="1:8" x14ac:dyDescent="0.25">
      <c r="A40" s="103" t="s">
        <v>61</v>
      </c>
      <c r="B40" s="20" t="s">
        <v>62</v>
      </c>
      <c r="C40" s="20" t="s">
        <v>58</v>
      </c>
      <c r="D40" s="101" t="s">
        <v>63</v>
      </c>
      <c r="E40" s="20">
        <v>34</v>
      </c>
      <c r="F40" s="20">
        <v>30</v>
      </c>
      <c r="G40" s="20"/>
      <c r="H40" s="16" t="s">
        <v>281</v>
      </c>
    </row>
    <row r="41" spans="1:8" ht="25" x14ac:dyDescent="0.25">
      <c r="A41" s="103" t="s">
        <v>64</v>
      </c>
      <c r="B41" s="20" t="s">
        <v>62</v>
      </c>
      <c r="C41" s="20" t="s">
        <v>58</v>
      </c>
      <c r="D41" s="20" t="s">
        <v>65</v>
      </c>
      <c r="E41" s="20">
        <v>217</v>
      </c>
      <c r="F41" s="20" t="s">
        <v>21</v>
      </c>
      <c r="G41" s="20"/>
      <c r="H41" s="16" t="s">
        <v>66</v>
      </c>
    </row>
    <row r="42" spans="1:8" x14ac:dyDescent="0.25">
      <c r="A42" s="93" t="s">
        <v>67</v>
      </c>
      <c r="B42" s="94" t="s">
        <v>12</v>
      </c>
      <c r="C42" s="94"/>
      <c r="D42" s="95">
        <v>373065</v>
      </c>
      <c r="E42" s="95">
        <f>82738+323412</f>
        <v>406150</v>
      </c>
      <c r="F42" s="95">
        <v>79051</v>
      </c>
      <c r="G42" s="95"/>
      <c r="H42" s="97"/>
    </row>
    <row r="43" spans="1:8" ht="13" x14ac:dyDescent="0.3">
      <c r="A43" s="89" t="s">
        <v>68</v>
      </c>
      <c r="B43" s="90"/>
      <c r="C43" s="90"/>
      <c r="D43" s="98"/>
      <c r="E43" s="98"/>
      <c r="F43" s="98"/>
      <c r="G43" s="98"/>
      <c r="H43" s="99" t="s">
        <v>279</v>
      </c>
    </row>
    <row r="44" spans="1:8" x14ac:dyDescent="0.25">
      <c r="A44" s="103" t="s">
        <v>69</v>
      </c>
      <c r="B44" s="20" t="s">
        <v>12</v>
      </c>
      <c r="C44" s="20" t="s">
        <v>58</v>
      </c>
      <c r="D44" s="37" t="s">
        <v>70</v>
      </c>
      <c r="E44" s="37" t="s">
        <v>21</v>
      </c>
      <c r="F44" s="37" t="s">
        <v>21</v>
      </c>
      <c r="G44" s="37"/>
      <c r="H44" s="16" t="s">
        <v>282</v>
      </c>
    </row>
    <row r="45" spans="1:8" x14ac:dyDescent="0.25">
      <c r="A45" s="103" t="s">
        <v>71</v>
      </c>
      <c r="B45" s="20" t="s">
        <v>12</v>
      </c>
      <c r="C45" s="20" t="s">
        <v>58</v>
      </c>
      <c r="D45" s="37" t="s">
        <v>56</v>
      </c>
      <c r="E45" s="37">
        <v>82738</v>
      </c>
      <c r="F45" s="37">
        <v>79051</v>
      </c>
      <c r="G45" s="37"/>
      <c r="H45" s="16" t="s">
        <v>283</v>
      </c>
    </row>
    <row r="46" spans="1:8" x14ac:dyDescent="0.25">
      <c r="A46" s="103" t="s">
        <v>72</v>
      </c>
      <c r="B46" s="20" t="s">
        <v>12</v>
      </c>
      <c r="C46" s="20" t="s">
        <v>58</v>
      </c>
      <c r="D46" s="37" t="s">
        <v>73</v>
      </c>
      <c r="E46" s="37" t="s">
        <v>21</v>
      </c>
      <c r="F46" s="37" t="s">
        <v>21</v>
      </c>
      <c r="G46" s="37"/>
      <c r="H46" s="16" t="s">
        <v>284</v>
      </c>
    </row>
    <row r="47" spans="1:8" ht="25" x14ac:dyDescent="0.25">
      <c r="A47" s="103" t="s">
        <v>316</v>
      </c>
      <c r="B47" s="20" t="s">
        <v>12</v>
      </c>
      <c r="C47" s="20" t="s">
        <v>58</v>
      </c>
      <c r="D47" s="20" t="s">
        <v>59</v>
      </c>
      <c r="E47" s="37">
        <v>323412</v>
      </c>
      <c r="F47" s="20" t="s">
        <v>21</v>
      </c>
      <c r="G47" s="20"/>
      <c r="H47" s="16" t="s">
        <v>60</v>
      </c>
    </row>
    <row r="48" spans="1:8" x14ac:dyDescent="0.25">
      <c r="A48" s="103" t="s">
        <v>317</v>
      </c>
      <c r="B48" s="20" t="s">
        <v>12</v>
      </c>
      <c r="C48" s="20" t="s">
        <v>58</v>
      </c>
      <c r="D48" s="37" t="s">
        <v>324</v>
      </c>
      <c r="E48" s="37"/>
      <c r="F48" s="20"/>
      <c r="G48" s="20"/>
      <c r="H48" s="16" t="s">
        <v>285</v>
      </c>
    </row>
    <row r="49" spans="1:8" x14ac:dyDescent="0.25">
      <c r="A49" s="103" t="s">
        <v>74</v>
      </c>
      <c r="B49" s="20" t="s">
        <v>62</v>
      </c>
      <c r="C49" s="20" t="s">
        <v>58</v>
      </c>
      <c r="D49" s="101" t="s">
        <v>75</v>
      </c>
      <c r="E49" s="20" t="s">
        <v>21</v>
      </c>
      <c r="F49" s="20" t="s">
        <v>21</v>
      </c>
      <c r="G49" s="20"/>
      <c r="H49" s="16" t="s">
        <v>282</v>
      </c>
    </row>
    <row r="50" spans="1:8" x14ac:dyDescent="0.25">
      <c r="A50" s="103" t="s">
        <v>76</v>
      </c>
      <c r="B50" s="20" t="s">
        <v>62</v>
      </c>
      <c r="C50" s="20" t="s">
        <v>58</v>
      </c>
      <c r="D50" s="101" t="s">
        <v>63</v>
      </c>
      <c r="E50" s="20">
        <v>34</v>
      </c>
      <c r="F50" s="20">
        <v>30</v>
      </c>
      <c r="G50" s="20"/>
      <c r="H50" s="16" t="s">
        <v>283</v>
      </c>
    </row>
    <row r="51" spans="1:8" x14ac:dyDescent="0.25">
      <c r="A51" s="103" t="s">
        <v>77</v>
      </c>
      <c r="B51" s="20" t="s">
        <v>62</v>
      </c>
      <c r="C51" s="20" t="s">
        <v>58</v>
      </c>
      <c r="D51" s="101" t="s">
        <v>78</v>
      </c>
      <c r="E51" s="20" t="s">
        <v>21</v>
      </c>
      <c r="F51" s="20" t="s">
        <v>21</v>
      </c>
      <c r="G51" s="20"/>
      <c r="H51" s="16" t="s">
        <v>284</v>
      </c>
    </row>
    <row r="52" spans="1:8" ht="25" x14ac:dyDescent="0.25">
      <c r="A52" s="103" t="s">
        <v>64</v>
      </c>
      <c r="B52" s="20" t="s">
        <v>62</v>
      </c>
      <c r="C52" s="20" t="s">
        <v>58</v>
      </c>
      <c r="D52" s="20" t="s">
        <v>65</v>
      </c>
      <c r="E52" s="20">
        <v>217</v>
      </c>
      <c r="F52" s="20" t="s">
        <v>21</v>
      </c>
      <c r="G52" s="20"/>
      <c r="H52" s="16" t="s">
        <v>66</v>
      </c>
    </row>
    <row r="53" spans="1:8" x14ac:dyDescent="0.25">
      <c r="A53" s="93" t="s">
        <v>67</v>
      </c>
      <c r="B53" s="94" t="s">
        <v>12</v>
      </c>
      <c r="C53" s="94"/>
      <c r="D53" s="95">
        <v>1036132</v>
      </c>
      <c r="E53" s="95">
        <f>82738+323412</f>
        <v>406150</v>
      </c>
      <c r="F53" s="95">
        <v>79051</v>
      </c>
      <c r="G53" s="95"/>
      <c r="H53" s="97"/>
    </row>
    <row r="54" spans="1:8" x14ac:dyDescent="0.25">
      <c r="A54" s="12"/>
      <c r="B54" s="17"/>
      <c r="C54" s="17"/>
      <c r="D54" s="36"/>
      <c r="E54" s="36"/>
      <c r="F54" s="36"/>
      <c r="G54" s="36"/>
      <c r="H54" s="9"/>
    </row>
    <row r="55" spans="1:8" ht="28" customHeight="1" x14ac:dyDescent="0.25">
      <c r="A55" s="112" t="s">
        <v>79</v>
      </c>
      <c r="B55" s="112"/>
      <c r="C55" s="112"/>
      <c r="D55" s="112"/>
      <c r="E55" s="112"/>
      <c r="F55" s="112"/>
      <c r="G55" s="103"/>
      <c r="H55" s="9"/>
    </row>
    <row r="56" spans="1:8" ht="24.5" customHeight="1" x14ac:dyDescent="0.25">
      <c r="A56" s="112" t="s">
        <v>80</v>
      </c>
      <c r="B56" s="112"/>
      <c r="C56" s="112"/>
      <c r="D56" s="112"/>
      <c r="E56" s="112"/>
      <c r="F56" s="112"/>
      <c r="G56" s="103"/>
      <c r="H56" s="9"/>
    </row>
    <row r="57" spans="1:8" x14ac:dyDescent="0.25">
      <c r="A57" s="112" t="s">
        <v>81</v>
      </c>
      <c r="B57" s="112"/>
      <c r="C57" s="112"/>
      <c r="D57" s="112"/>
      <c r="E57" s="112"/>
      <c r="F57" s="112"/>
      <c r="G57" s="103"/>
      <c r="H57" s="9"/>
    </row>
    <row r="58" spans="1:8" x14ac:dyDescent="0.25">
      <c r="A58" s="112" t="s">
        <v>82</v>
      </c>
      <c r="B58" s="112"/>
      <c r="C58" s="112"/>
      <c r="D58" s="112"/>
      <c r="E58" s="112"/>
      <c r="F58" s="112"/>
      <c r="G58" s="103"/>
      <c r="H58" s="9"/>
    </row>
    <row r="59" spans="1:8" ht="61" customHeight="1" x14ac:dyDescent="0.25">
      <c r="A59" s="111" t="s">
        <v>83</v>
      </c>
      <c r="B59" s="111"/>
      <c r="C59" s="111"/>
      <c r="D59" s="111"/>
      <c r="E59" s="111"/>
      <c r="F59" s="111"/>
      <c r="G59" s="103"/>
      <c r="H59" s="9"/>
    </row>
    <row r="60" spans="1:8" s="57" customFormat="1" ht="25.5" customHeight="1" x14ac:dyDescent="0.35">
      <c r="A60" s="111" t="s">
        <v>84</v>
      </c>
      <c r="B60" s="111"/>
      <c r="C60" s="111"/>
      <c r="D60" s="111"/>
      <c r="E60" s="111"/>
      <c r="F60" s="111"/>
      <c r="G60" s="102"/>
      <c r="H60" s="42"/>
    </row>
    <row r="61" spans="1:8" ht="46.5" customHeight="1" x14ac:dyDescent="0.25">
      <c r="A61" s="111" t="s">
        <v>85</v>
      </c>
      <c r="B61" s="111"/>
      <c r="C61" s="111"/>
      <c r="D61" s="111"/>
      <c r="E61" s="111"/>
      <c r="F61" s="111"/>
      <c r="G61" s="103"/>
      <c r="H61" s="9"/>
    </row>
    <row r="62" spans="1:8" s="50" customFormat="1" ht="13" x14ac:dyDescent="0.3">
      <c r="A62" s="2" t="s">
        <v>86</v>
      </c>
      <c r="B62" s="6"/>
      <c r="C62" s="6"/>
      <c r="D62" s="34"/>
      <c r="E62" s="52"/>
      <c r="F62" s="52"/>
      <c r="G62" s="52"/>
      <c r="H62" s="45" t="s">
        <v>87</v>
      </c>
    </row>
    <row r="63" spans="1:8" ht="13" x14ac:dyDescent="0.3">
      <c r="A63" s="3" t="s">
        <v>11</v>
      </c>
      <c r="B63" s="46"/>
      <c r="C63" s="46"/>
      <c r="D63" s="33"/>
      <c r="E63" s="33"/>
      <c r="F63" s="33"/>
      <c r="G63" s="33"/>
      <c r="H63" s="47"/>
    </row>
    <row r="64" spans="1:8" s="9" customFormat="1" x14ac:dyDescent="0.25">
      <c r="A64" s="13" t="s">
        <v>88</v>
      </c>
      <c r="B64" s="17" t="s">
        <v>89</v>
      </c>
      <c r="C64" s="17" t="s">
        <v>13</v>
      </c>
      <c r="D64" s="17">
        <v>766.39</v>
      </c>
      <c r="E64" s="17">
        <v>766.86</v>
      </c>
      <c r="F64" s="17">
        <v>905.34</v>
      </c>
      <c r="G64" s="81">
        <v>1309</v>
      </c>
    </row>
    <row r="65" spans="1:8" s="9" customFormat="1" x14ac:dyDescent="0.25">
      <c r="A65" s="13" t="s">
        <v>90</v>
      </c>
      <c r="B65" s="17" t="s">
        <v>89</v>
      </c>
      <c r="C65" s="17" t="s">
        <v>13</v>
      </c>
      <c r="D65" s="48">
        <v>1.472E-2</v>
      </c>
      <c r="E65" s="48">
        <v>1.473E-2</v>
      </c>
      <c r="F65" s="48">
        <v>1.7399999999999999E-2</v>
      </c>
      <c r="G65" s="48">
        <v>2.5600000000000001E-2</v>
      </c>
    </row>
    <row r="66" spans="1:8" s="9" customFormat="1" x14ac:dyDescent="0.25">
      <c r="A66" s="13" t="s">
        <v>91</v>
      </c>
      <c r="B66" s="17" t="s">
        <v>89</v>
      </c>
      <c r="C66" s="17" t="s">
        <v>13</v>
      </c>
      <c r="D66" s="48">
        <v>1.392E-2</v>
      </c>
      <c r="E66" s="48">
        <v>1.393E-2</v>
      </c>
      <c r="F66" s="48">
        <v>1.6459999999999999E-2</v>
      </c>
      <c r="G66" s="48">
        <v>2.4219999999999998E-2</v>
      </c>
    </row>
    <row r="67" spans="1:8" s="9" customFormat="1" x14ac:dyDescent="0.25">
      <c r="A67" s="13" t="s">
        <v>92</v>
      </c>
      <c r="B67" s="17" t="s">
        <v>89</v>
      </c>
      <c r="C67" s="17" t="s">
        <v>13</v>
      </c>
      <c r="D67" s="17" t="s">
        <v>21</v>
      </c>
      <c r="E67" s="17" t="s">
        <v>21</v>
      </c>
      <c r="F67" s="17" t="s">
        <v>21</v>
      </c>
      <c r="G67" s="17" t="s">
        <v>21</v>
      </c>
    </row>
    <row r="68" spans="1:8" s="9" customFormat="1" x14ac:dyDescent="0.25">
      <c r="A68" s="13" t="s">
        <v>90</v>
      </c>
      <c r="B68" s="17" t="s">
        <v>93</v>
      </c>
      <c r="C68" s="17" t="s">
        <v>13</v>
      </c>
      <c r="D68" s="48">
        <v>0.43865599999999999</v>
      </c>
      <c r="E68" s="48">
        <v>0.43895400000000001</v>
      </c>
      <c r="F68" s="48">
        <v>0.51851999999999998</v>
      </c>
      <c r="G68" s="48">
        <v>0.71679999999999999</v>
      </c>
    </row>
    <row r="69" spans="1:8" s="9" customFormat="1" x14ac:dyDescent="0.25">
      <c r="A69" s="13" t="s">
        <v>91</v>
      </c>
      <c r="B69" s="17" t="s">
        <v>93</v>
      </c>
      <c r="C69" s="17" t="s">
        <v>13</v>
      </c>
      <c r="D69" s="48">
        <v>3.80016</v>
      </c>
      <c r="E69" s="48">
        <v>3.8028900000000001</v>
      </c>
      <c r="F69" s="48">
        <v>4.4935799999999997</v>
      </c>
      <c r="G69" s="48">
        <v>6.4183000000000003</v>
      </c>
    </row>
    <row r="70" spans="1:8" s="9" customFormat="1" x14ac:dyDescent="0.25">
      <c r="A70" s="13" t="s">
        <v>92</v>
      </c>
      <c r="B70" s="17" t="s">
        <v>93</v>
      </c>
      <c r="C70" s="17" t="s">
        <v>13</v>
      </c>
      <c r="D70" s="17" t="s">
        <v>21</v>
      </c>
      <c r="E70" s="17" t="s">
        <v>21</v>
      </c>
      <c r="F70" s="17" t="s">
        <v>21</v>
      </c>
      <c r="G70" s="17" t="s">
        <v>21</v>
      </c>
    </row>
    <row r="71" spans="1:8" ht="13" x14ac:dyDescent="0.3">
      <c r="A71" s="3" t="s">
        <v>15</v>
      </c>
      <c r="B71" s="46"/>
      <c r="C71" s="46"/>
      <c r="D71" s="33"/>
      <c r="E71" s="33"/>
      <c r="F71" s="33"/>
      <c r="G71" s="33"/>
      <c r="H71" s="47"/>
    </row>
    <row r="72" spans="1:8" s="9" customFormat="1" x14ac:dyDescent="0.25">
      <c r="A72" s="13" t="s">
        <v>88</v>
      </c>
      <c r="B72" s="17" t="s">
        <v>89</v>
      </c>
      <c r="C72" s="17" t="s">
        <v>13</v>
      </c>
      <c r="D72" s="17"/>
      <c r="E72" s="17" t="s">
        <v>21</v>
      </c>
      <c r="F72" s="17" t="s">
        <v>21</v>
      </c>
      <c r="G72" s="17" t="s">
        <v>21</v>
      </c>
    </row>
    <row r="73" spans="1:8" s="9" customFormat="1" x14ac:dyDescent="0.25">
      <c r="A73" s="13" t="s">
        <v>90</v>
      </c>
      <c r="B73" s="17" t="s">
        <v>89</v>
      </c>
      <c r="C73" s="17" t="s">
        <v>13</v>
      </c>
      <c r="D73" s="17"/>
      <c r="E73" s="17" t="s">
        <v>21</v>
      </c>
      <c r="F73" s="17" t="s">
        <v>21</v>
      </c>
      <c r="G73" s="17" t="s">
        <v>21</v>
      </c>
    </row>
    <row r="74" spans="1:8" s="9" customFormat="1" x14ac:dyDescent="0.25">
      <c r="A74" s="13" t="s">
        <v>91</v>
      </c>
      <c r="B74" s="17" t="s">
        <v>89</v>
      </c>
      <c r="C74" s="17" t="s">
        <v>13</v>
      </c>
      <c r="D74" s="17"/>
      <c r="E74" s="17" t="s">
        <v>21</v>
      </c>
      <c r="F74" s="17" t="s">
        <v>21</v>
      </c>
      <c r="G74" s="17" t="s">
        <v>21</v>
      </c>
    </row>
    <row r="75" spans="1:8" s="9" customFormat="1" x14ac:dyDescent="0.25">
      <c r="A75" s="13" t="s">
        <v>92</v>
      </c>
      <c r="B75" s="17" t="s">
        <v>89</v>
      </c>
      <c r="C75" s="17" t="s">
        <v>13</v>
      </c>
      <c r="D75" s="17">
        <v>0.08</v>
      </c>
      <c r="E75" s="17">
        <v>0.08</v>
      </c>
      <c r="F75" s="48">
        <v>7.6999999999999999E-2</v>
      </c>
      <c r="G75" s="48">
        <v>7.8568619000000006E-2</v>
      </c>
    </row>
    <row r="76" spans="1:8" s="9" customFormat="1" x14ac:dyDescent="0.25">
      <c r="A76" s="13" t="s">
        <v>90</v>
      </c>
      <c r="B76" s="17" t="s">
        <v>93</v>
      </c>
      <c r="C76" s="17" t="s">
        <v>13</v>
      </c>
      <c r="D76" s="17"/>
      <c r="E76" s="17" t="s">
        <v>21</v>
      </c>
      <c r="F76" s="17" t="s">
        <v>21</v>
      </c>
      <c r="G76" s="17" t="s">
        <v>21</v>
      </c>
    </row>
    <row r="77" spans="1:8" s="9" customFormat="1" x14ac:dyDescent="0.25">
      <c r="A77" s="13" t="s">
        <v>91</v>
      </c>
      <c r="B77" s="17" t="s">
        <v>93</v>
      </c>
      <c r="C77" s="17" t="s">
        <v>13</v>
      </c>
      <c r="D77" s="17"/>
      <c r="E77" s="17" t="s">
        <v>21</v>
      </c>
      <c r="F77" s="17" t="s">
        <v>21</v>
      </c>
      <c r="G77" s="17" t="s">
        <v>21</v>
      </c>
    </row>
    <row r="78" spans="1:8" s="9" customFormat="1" x14ac:dyDescent="0.25">
      <c r="A78" s="13" t="s">
        <v>92</v>
      </c>
      <c r="B78" s="17" t="s">
        <v>93</v>
      </c>
      <c r="C78" s="17" t="s">
        <v>13</v>
      </c>
      <c r="D78" s="17">
        <v>161.77000000000001</v>
      </c>
      <c r="E78" s="17">
        <v>159.97</v>
      </c>
      <c r="F78" s="48">
        <v>156.91999999999999</v>
      </c>
      <c r="G78" s="48">
        <v>136.607</v>
      </c>
    </row>
    <row r="79" spans="1:8" ht="13" x14ac:dyDescent="0.3">
      <c r="A79" s="3" t="s">
        <v>17</v>
      </c>
      <c r="B79" s="46"/>
      <c r="C79" s="46"/>
      <c r="D79" s="33"/>
      <c r="E79" s="33"/>
      <c r="F79" s="33"/>
      <c r="G79" s="33"/>
      <c r="H79" s="47"/>
    </row>
    <row r="80" spans="1:8" s="9" customFormat="1" x14ac:dyDescent="0.25">
      <c r="A80" s="13" t="s">
        <v>88</v>
      </c>
      <c r="B80" s="17" t="s">
        <v>89</v>
      </c>
      <c r="C80" s="17" t="s">
        <v>13</v>
      </c>
      <c r="D80" s="48">
        <v>780.2</v>
      </c>
      <c r="E80" s="17">
        <v>759.18</v>
      </c>
      <c r="F80" s="17">
        <v>613</v>
      </c>
      <c r="G80" s="17">
        <v>945</v>
      </c>
    </row>
    <row r="81" spans="1:8" s="9" customFormat="1" x14ac:dyDescent="0.25">
      <c r="A81" s="13" t="s">
        <v>90</v>
      </c>
      <c r="B81" s="17" t="s">
        <v>89</v>
      </c>
      <c r="C81" s="17" t="s">
        <v>13</v>
      </c>
      <c r="D81" s="48">
        <v>1.7319999999999999E-2</v>
      </c>
      <c r="E81" s="48">
        <v>1.5469999999999999E-2</v>
      </c>
      <c r="F81" s="48">
        <v>1.174E-2</v>
      </c>
      <c r="G81" s="48">
        <v>1.4189999999999999E-2</v>
      </c>
    </row>
    <row r="82" spans="1:8" s="9" customFormat="1" x14ac:dyDescent="0.25">
      <c r="A82" s="13" t="s">
        <v>91</v>
      </c>
      <c r="B82" s="17" t="s">
        <v>89</v>
      </c>
      <c r="C82" s="17" t="s">
        <v>13</v>
      </c>
      <c r="D82" s="48">
        <v>2.8E-3</v>
      </c>
      <c r="E82" s="48">
        <v>2.6900000000000001E-3</v>
      </c>
      <c r="F82" s="48">
        <v>2.2200000000000002E-3</v>
      </c>
      <c r="G82" s="48">
        <v>3.5999999999999999E-3</v>
      </c>
    </row>
    <row r="83" spans="1:8" s="9" customFormat="1" x14ac:dyDescent="0.25">
      <c r="A83" s="13" t="s">
        <v>92</v>
      </c>
      <c r="B83" s="17" t="s">
        <v>89</v>
      </c>
      <c r="C83" s="17" t="s">
        <v>13</v>
      </c>
      <c r="D83" s="17" t="s">
        <v>21</v>
      </c>
      <c r="E83" s="17" t="s">
        <v>21</v>
      </c>
      <c r="F83" s="17" t="s">
        <v>21</v>
      </c>
      <c r="G83" s="17" t="s">
        <v>21</v>
      </c>
    </row>
    <row r="84" spans="1:8" s="9" customFormat="1" x14ac:dyDescent="0.25">
      <c r="A84" s="13" t="s">
        <v>90</v>
      </c>
      <c r="B84" s="17" t="s">
        <v>93</v>
      </c>
      <c r="C84" s="17" t="s">
        <v>13</v>
      </c>
      <c r="D84" s="48">
        <v>0.51959999999999995</v>
      </c>
      <c r="E84" s="48">
        <v>0.46100600000000003</v>
      </c>
      <c r="F84" s="48">
        <v>0.349852</v>
      </c>
      <c r="G84" s="48">
        <v>0.39732000000000001</v>
      </c>
    </row>
    <row r="85" spans="1:8" s="9" customFormat="1" x14ac:dyDescent="0.25">
      <c r="A85" s="13" t="s">
        <v>91</v>
      </c>
      <c r="B85" s="17" t="s">
        <v>93</v>
      </c>
      <c r="C85" s="17" t="s">
        <v>13</v>
      </c>
      <c r="D85" s="48">
        <v>0.76439999999999997</v>
      </c>
      <c r="E85" s="48">
        <v>0.73436999999999997</v>
      </c>
      <c r="F85" s="48">
        <v>0.60606000000000004</v>
      </c>
      <c r="G85" s="48">
        <v>0.95399999999999996</v>
      </c>
    </row>
    <row r="86" spans="1:8" s="9" customFormat="1" x14ac:dyDescent="0.25">
      <c r="A86" s="13" t="s">
        <v>92</v>
      </c>
      <c r="B86" s="17" t="s">
        <v>93</v>
      </c>
      <c r="C86" s="17" t="s">
        <v>13</v>
      </c>
      <c r="D86" s="17" t="s">
        <v>21</v>
      </c>
      <c r="E86" s="17" t="s">
        <v>21</v>
      </c>
      <c r="F86" s="17" t="s">
        <v>21</v>
      </c>
      <c r="G86" s="17" t="s">
        <v>21</v>
      </c>
    </row>
    <row r="87" spans="1:8" ht="13" x14ac:dyDescent="0.3">
      <c r="A87" s="5" t="s">
        <v>25</v>
      </c>
      <c r="B87" s="46"/>
      <c r="C87" s="46"/>
      <c r="D87" s="33"/>
      <c r="E87" s="33"/>
      <c r="F87" s="33"/>
      <c r="G87" s="33"/>
      <c r="H87" s="47"/>
    </row>
    <row r="88" spans="1:8" s="9" customFormat="1" x14ac:dyDescent="0.25">
      <c r="A88" s="13" t="s">
        <v>88</v>
      </c>
      <c r="B88" s="17" t="s">
        <v>89</v>
      </c>
      <c r="C88" s="17" t="s">
        <v>13</v>
      </c>
      <c r="D88" s="17">
        <v>312.11</v>
      </c>
      <c r="E88" s="17">
        <v>301.16000000000003</v>
      </c>
      <c r="F88" s="17">
        <v>294.14</v>
      </c>
      <c r="G88" s="48">
        <v>430.8</v>
      </c>
    </row>
    <row r="89" spans="1:8" s="9" customFormat="1" x14ac:dyDescent="0.25">
      <c r="A89" s="13" t="s">
        <v>90</v>
      </c>
      <c r="B89" s="17" t="s">
        <v>89</v>
      </c>
      <c r="C89" s="17" t="s">
        <v>13</v>
      </c>
      <c r="D89" s="48">
        <v>6.2149999999999997E-2</v>
      </c>
      <c r="E89" s="48">
        <v>5.1130000000000002E-2</v>
      </c>
      <c r="F89" s="48">
        <v>5.3609999999999998E-2</v>
      </c>
      <c r="G89" s="48">
        <v>5.7639999999999997E-2</v>
      </c>
    </row>
    <row r="90" spans="1:8" s="9" customFormat="1" x14ac:dyDescent="0.25">
      <c r="A90" s="13" t="s">
        <v>91</v>
      </c>
      <c r="B90" s="17" t="s">
        <v>89</v>
      </c>
      <c r="C90" s="17" t="s">
        <v>13</v>
      </c>
      <c r="D90" s="48">
        <v>7.2300000000000003E-3</v>
      </c>
      <c r="E90" s="48">
        <v>7.3899999999999999E-3</v>
      </c>
      <c r="F90" s="48">
        <v>7.4400000000000004E-3</v>
      </c>
      <c r="G90" s="48">
        <v>9.7900000000000001E-3</v>
      </c>
    </row>
    <row r="91" spans="1:8" s="9" customFormat="1" x14ac:dyDescent="0.25">
      <c r="A91" s="13" t="s">
        <v>92</v>
      </c>
      <c r="B91" s="17" t="s">
        <v>89</v>
      </c>
      <c r="C91" s="17" t="s">
        <v>13</v>
      </c>
      <c r="D91" s="17" t="s">
        <v>21</v>
      </c>
      <c r="E91" s="17" t="s">
        <v>21</v>
      </c>
      <c r="F91" s="17" t="s">
        <v>21</v>
      </c>
      <c r="G91" s="17" t="s">
        <v>21</v>
      </c>
    </row>
    <row r="92" spans="1:8" s="9" customFormat="1" x14ac:dyDescent="0.25">
      <c r="A92" s="13" t="s">
        <v>90</v>
      </c>
      <c r="B92" s="17" t="s">
        <v>93</v>
      </c>
      <c r="C92" s="17" t="s">
        <v>13</v>
      </c>
      <c r="D92" s="48">
        <v>1.8645</v>
      </c>
      <c r="E92" s="48">
        <v>1.523674</v>
      </c>
      <c r="F92" s="48">
        <v>1.5975779999999999</v>
      </c>
      <c r="G92" s="48">
        <v>1.68</v>
      </c>
    </row>
    <row r="93" spans="1:8" s="9" customFormat="1" x14ac:dyDescent="0.25">
      <c r="A93" s="13" t="s">
        <v>91</v>
      </c>
      <c r="B93" s="17" t="s">
        <v>93</v>
      </c>
      <c r="C93" s="17" t="s">
        <v>13</v>
      </c>
      <c r="D93" s="48">
        <v>1.9737899999999999</v>
      </c>
      <c r="E93" s="48">
        <v>2.0174699999999999</v>
      </c>
      <c r="F93" s="48">
        <v>2.03112</v>
      </c>
      <c r="G93" s="48">
        <v>2.65</v>
      </c>
    </row>
    <row r="94" spans="1:8" s="9" customFormat="1" x14ac:dyDescent="0.25">
      <c r="A94" s="13" t="s">
        <v>92</v>
      </c>
      <c r="B94" s="17" t="s">
        <v>93</v>
      </c>
      <c r="C94" s="17" t="s">
        <v>13</v>
      </c>
      <c r="D94" s="17" t="s">
        <v>21</v>
      </c>
      <c r="E94" s="17" t="s">
        <v>21</v>
      </c>
      <c r="F94" s="17" t="s">
        <v>21</v>
      </c>
      <c r="G94" s="17" t="s">
        <v>21</v>
      </c>
    </row>
    <row r="95" spans="1:8" s="107" customFormat="1" ht="13" x14ac:dyDescent="0.3">
      <c r="A95" s="110" t="s">
        <v>27</v>
      </c>
      <c r="B95" s="30"/>
      <c r="C95" s="30"/>
      <c r="D95" s="30"/>
      <c r="E95" s="30"/>
      <c r="F95" s="30"/>
      <c r="G95" s="30"/>
      <c r="H95" s="108"/>
    </row>
    <row r="96" spans="1:8" s="9" customFormat="1" x14ac:dyDescent="0.25">
      <c r="A96" s="13" t="s">
        <v>88</v>
      </c>
      <c r="B96" s="17" t="s">
        <v>89</v>
      </c>
      <c r="C96" s="17" t="s">
        <v>13</v>
      </c>
      <c r="D96" s="17">
        <v>157.06</v>
      </c>
      <c r="E96" s="17">
        <v>176.64</v>
      </c>
      <c r="F96" s="17">
        <v>98.22</v>
      </c>
      <c r="G96" s="17">
        <v>44.68</v>
      </c>
    </row>
    <row r="97" spans="1:30" s="9" customFormat="1" x14ac:dyDescent="0.25">
      <c r="A97" s="13" t="s">
        <v>90</v>
      </c>
      <c r="B97" s="17" t="s">
        <v>89</v>
      </c>
      <c r="C97" s="17" t="s">
        <v>13</v>
      </c>
      <c r="D97" s="48">
        <v>2.96E-3</v>
      </c>
      <c r="E97" s="48">
        <v>3.3300000000000001E-3</v>
      </c>
      <c r="F97" s="48">
        <v>1.8500000000000001E-3</v>
      </c>
      <c r="G97" s="48">
        <v>8.4000000000000003E-4</v>
      </c>
    </row>
    <row r="98" spans="1:30" s="9" customFormat="1" x14ac:dyDescent="0.25">
      <c r="A98" s="13" t="s">
        <v>91</v>
      </c>
      <c r="B98" s="17" t="s">
        <v>89</v>
      </c>
      <c r="C98" s="17" t="s">
        <v>13</v>
      </c>
      <c r="D98" s="48">
        <v>2.9999999999999997E-4</v>
      </c>
      <c r="E98" s="48">
        <v>3.3E-4</v>
      </c>
      <c r="F98" s="48">
        <v>1.9000000000000001E-4</v>
      </c>
      <c r="G98" s="48">
        <v>8.0000000000000007E-5</v>
      </c>
    </row>
    <row r="99" spans="1:30" s="9" customFormat="1" x14ac:dyDescent="0.25">
      <c r="A99" s="13" t="s">
        <v>92</v>
      </c>
      <c r="B99" s="17" t="s">
        <v>89</v>
      </c>
      <c r="C99" s="17" t="s">
        <v>13</v>
      </c>
      <c r="D99" s="17" t="s">
        <v>21</v>
      </c>
      <c r="E99" s="17" t="s">
        <v>21</v>
      </c>
      <c r="F99" s="17" t="s">
        <v>21</v>
      </c>
      <c r="G99" s="17" t="s">
        <v>21</v>
      </c>
    </row>
    <row r="100" spans="1:30" s="9" customFormat="1" x14ac:dyDescent="0.25">
      <c r="A100" s="13" t="s">
        <v>90</v>
      </c>
      <c r="B100" s="17" t="s">
        <v>93</v>
      </c>
      <c r="C100" s="17" t="s">
        <v>13</v>
      </c>
      <c r="D100" s="48">
        <v>8.8800000000000004E-2</v>
      </c>
      <c r="E100" s="48">
        <v>9.9234000000000003E-2</v>
      </c>
      <c r="F100" s="48">
        <v>5.5129999999999998E-2</v>
      </c>
      <c r="G100" s="48">
        <v>2.3519999999999999E-2</v>
      </c>
    </row>
    <row r="101" spans="1:30" s="9" customFormat="1" x14ac:dyDescent="0.25">
      <c r="A101" s="13" t="s">
        <v>91</v>
      </c>
      <c r="B101" s="17" t="s">
        <v>93</v>
      </c>
      <c r="C101" s="17" t="s">
        <v>13</v>
      </c>
      <c r="D101" s="48">
        <v>8.1900000000000001E-2</v>
      </c>
      <c r="E101" s="48">
        <v>9.0090000000000003E-2</v>
      </c>
      <c r="F101" s="48">
        <v>5.1869999999999999E-2</v>
      </c>
      <c r="G101" s="48">
        <v>2.12E-2</v>
      </c>
    </row>
    <row r="102" spans="1:30" s="9" customFormat="1" x14ac:dyDescent="0.25">
      <c r="A102" s="13" t="s">
        <v>92</v>
      </c>
      <c r="B102" s="17" t="s">
        <v>93</v>
      </c>
      <c r="C102" s="17" t="s">
        <v>13</v>
      </c>
      <c r="D102" s="17" t="s">
        <v>21</v>
      </c>
      <c r="E102" s="17" t="s">
        <v>21</v>
      </c>
      <c r="F102" s="17" t="s">
        <v>21</v>
      </c>
      <c r="G102" s="17" t="s">
        <v>21</v>
      </c>
    </row>
    <row r="103" spans="1:30" s="9" customFormat="1" x14ac:dyDescent="0.25">
      <c r="A103" s="13" t="s">
        <v>36</v>
      </c>
      <c r="B103" s="17" t="s">
        <v>93</v>
      </c>
      <c r="C103" s="17" t="s">
        <v>13</v>
      </c>
      <c r="D103" s="17">
        <v>316</v>
      </c>
      <c r="E103" s="17">
        <v>305</v>
      </c>
      <c r="F103" s="48">
        <v>281.18400000000003</v>
      </c>
      <c r="G103" s="48" t="s">
        <v>21</v>
      </c>
    </row>
    <row r="104" spans="1:30" x14ac:dyDescent="0.25">
      <c r="D104" s="17"/>
      <c r="E104" s="17"/>
      <c r="F104" s="17"/>
      <c r="G104" s="17"/>
    </row>
    <row r="105" spans="1:30" s="107" customFormat="1" ht="13" x14ac:dyDescent="0.3">
      <c r="A105" s="1" t="s">
        <v>94</v>
      </c>
      <c r="B105" s="15"/>
      <c r="C105" s="15" t="s">
        <v>95</v>
      </c>
      <c r="D105" s="15" t="s">
        <v>95</v>
      </c>
      <c r="E105" s="15" t="s">
        <v>95</v>
      </c>
      <c r="F105" s="15" t="s">
        <v>95</v>
      </c>
      <c r="G105" s="15"/>
      <c r="H105" s="105"/>
      <c r="I105" s="106" t="s">
        <v>95</v>
      </c>
      <c r="J105" s="106" t="s">
        <v>95</v>
      </c>
      <c r="K105" s="106" t="s">
        <v>95</v>
      </c>
      <c r="L105" s="106" t="s">
        <v>95</v>
      </c>
      <c r="M105" s="106" t="s">
        <v>95</v>
      </c>
      <c r="N105" s="106" t="s">
        <v>95</v>
      </c>
      <c r="O105" s="106" t="s">
        <v>95</v>
      </c>
      <c r="P105" s="106" t="s">
        <v>95</v>
      </c>
      <c r="Q105" s="106" t="s">
        <v>95</v>
      </c>
      <c r="R105" s="106" t="s">
        <v>95</v>
      </c>
      <c r="S105" s="106" t="s">
        <v>95</v>
      </c>
      <c r="T105" s="106" t="s">
        <v>95</v>
      </c>
      <c r="U105" s="106" t="s">
        <v>95</v>
      </c>
      <c r="V105" s="106" t="s">
        <v>95</v>
      </c>
      <c r="W105" s="106" t="s">
        <v>95</v>
      </c>
      <c r="X105" s="106" t="s">
        <v>95</v>
      </c>
      <c r="Y105" s="106" t="s">
        <v>95</v>
      </c>
      <c r="Z105" s="106" t="s">
        <v>95</v>
      </c>
      <c r="AA105" s="106" t="s">
        <v>95</v>
      </c>
      <c r="AB105" s="106" t="s">
        <v>95</v>
      </c>
      <c r="AC105" s="106" t="s">
        <v>95</v>
      </c>
      <c r="AD105" s="106" t="s">
        <v>95</v>
      </c>
    </row>
    <row r="106" spans="1:30" s="107" customFormat="1" ht="13" x14ac:dyDescent="0.3">
      <c r="A106" s="68" t="s">
        <v>96</v>
      </c>
      <c r="B106" s="69"/>
      <c r="C106" s="69"/>
      <c r="D106" s="69"/>
      <c r="E106" s="69"/>
      <c r="F106" s="69"/>
      <c r="G106" s="69"/>
      <c r="H106" s="68"/>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row>
    <row r="107" spans="1:30" s="9" customFormat="1" x14ac:dyDescent="0.25">
      <c r="A107" s="13" t="s">
        <v>97</v>
      </c>
      <c r="B107" s="17" t="s">
        <v>98</v>
      </c>
      <c r="C107" s="17"/>
      <c r="D107" s="35">
        <v>45.1</v>
      </c>
      <c r="E107" s="35">
        <v>45.2</v>
      </c>
      <c r="F107" s="35">
        <v>48.4</v>
      </c>
      <c r="G107" s="35"/>
    </row>
    <row r="108" spans="1:30" s="9" customFormat="1" x14ac:dyDescent="0.25">
      <c r="A108" s="13" t="s">
        <v>99</v>
      </c>
      <c r="B108" s="17" t="s">
        <v>98</v>
      </c>
      <c r="C108" s="17"/>
      <c r="D108" s="35">
        <v>13.8</v>
      </c>
      <c r="E108" s="35">
        <v>13.2</v>
      </c>
      <c r="F108" s="35">
        <v>12.1</v>
      </c>
      <c r="G108" s="35"/>
    </row>
    <row r="109" spans="1:30" s="9" customFormat="1" x14ac:dyDescent="0.25">
      <c r="A109" s="13" t="s">
        <v>100</v>
      </c>
      <c r="B109" s="17" t="s">
        <v>98</v>
      </c>
      <c r="C109" s="17"/>
      <c r="D109" s="35">
        <v>7.3</v>
      </c>
      <c r="E109" s="35">
        <v>9.1</v>
      </c>
      <c r="F109" s="35">
        <v>9.1999999999999993</v>
      </c>
      <c r="G109" s="35"/>
    </row>
    <row r="110" spans="1:30" s="9" customFormat="1" x14ac:dyDescent="0.25">
      <c r="A110" s="13" t="s">
        <v>101</v>
      </c>
      <c r="B110" s="17" t="s">
        <v>98</v>
      </c>
      <c r="C110" s="17"/>
      <c r="D110" s="35">
        <v>5.2</v>
      </c>
      <c r="E110" s="35">
        <v>5.3</v>
      </c>
      <c r="F110" s="35">
        <v>6.8</v>
      </c>
      <c r="G110" s="35"/>
    </row>
    <row r="111" spans="1:30" s="9" customFormat="1" x14ac:dyDescent="0.25">
      <c r="A111" s="13" t="s">
        <v>102</v>
      </c>
      <c r="B111" s="17" t="s">
        <v>98</v>
      </c>
      <c r="C111" s="17"/>
      <c r="D111" s="35">
        <v>4.5999999999999996</v>
      </c>
      <c r="E111" s="35">
        <v>3.1</v>
      </c>
      <c r="F111" s="35">
        <v>1.9</v>
      </c>
      <c r="G111" s="35"/>
    </row>
    <row r="112" spans="1:30" s="9" customFormat="1" x14ac:dyDescent="0.25">
      <c r="A112" s="13" t="s">
        <v>103</v>
      </c>
      <c r="B112" s="17" t="s">
        <v>98</v>
      </c>
      <c r="C112" s="17"/>
      <c r="D112" s="35">
        <v>2.8</v>
      </c>
      <c r="E112" s="35">
        <v>3.6</v>
      </c>
      <c r="F112" s="35">
        <v>2.8</v>
      </c>
      <c r="G112" s="35"/>
    </row>
    <row r="113" spans="1:30" s="9" customFormat="1" x14ac:dyDescent="0.25">
      <c r="A113" s="13" t="s">
        <v>104</v>
      </c>
      <c r="B113" s="17" t="s">
        <v>98</v>
      </c>
      <c r="C113" s="17"/>
      <c r="D113" s="35">
        <v>8.1999999999999993</v>
      </c>
      <c r="E113" s="35">
        <v>7.9</v>
      </c>
      <c r="F113" s="35">
        <v>7.4</v>
      </c>
      <c r="G113" s="35"/>
    </row>
    <row r="114" spans="1:30" s="9" customFormat="1" x14ac:dyDescent="0.25">
      <c r="A114" s="13" t="s">
        <v>105</v>
      </c>
      <c r="B114" s="17" t="s">
        <v>98</v>
      </c>
      <c r="C114" s="17"/>
      <c r="D114" s="35">
        <v>5.6</v>
      </c>
      <c r="E114" s="35">
        <v>4.8</v>
      </c>
      <c r="F114" s="35">
        <v>4.5</v>
      </c>
      <c r="G114" s="35"/>
    </row>
    <row r="115" spans="1:30" s="9" customFormat="1" x14ac:dyDescent="0.25">
      <c r="A115" s="13" t="s">
        <v>106</v>
      </c>
      <c r="B115" s="17" t="s">
        <v>98</v>
      </c>
      <c r="C115" s="17"/>
      <c r="D115" s="35">
        <v>2.2000000000000002</v>
      </c>
      <c r="E115" s="35">
        <v>2.1</v>
      </c>
      <c r="F115" s="35">
        <v>1.9</v>
      </c>
      <c r="G115" s="35"/>
    </row>
    <row r="116" spans="1:30" s="9" customFormat="1" x14ac:dyDescent="0.25">
      <c r="A116" s="13" t="s">
        <v>107</v>
      </c>
      <c r="B116" s="17" t="s">
        <v>98</v>
      </c>
      <c r="C116" s="17"/>
      <c r="D116" s="35">
        <v>0.9</v>
      </c>
      <c r="E116" s="35">
        <v>1.4</v>
      </c>
      <c r="F116" s="35">
        <v>1.3</v>
      </c>
      <c r="G116" s="35"/>
    </row>
    <row r="117" spans="1:30" s="9" customFormat="1" x14ac:dyDescent="0.25">
      <c r="A117" s="13" t="s">
        <v>108</v>
      </c>
      <c r="B117" s="17" t="s">
        <v>98</v>
      </c>
      <c r="C117" s="17"/>
      <c r="D117" s="35">
        <v>2.2000000000000002</v>
      </c>
      <c r="E117" s="35">
        <v>1.9</v>
      </c>
      <c r="F117" s="35">
        <v>1.7</v>
      </c>
      <c r="G117" s="35"/>
    </row>
    <row r="118" spans="1:30" s="9" customFormat="1" x14ac:dyDescent="0.25">
      <c r="A118" s="13" t="s">
        <v>109</v>
      </c>
      <c r="B118" s="17" t="s">
        <v>98</v>
      </c>
      <c r="C118" s="17"/>
      <c r="D118" s="35">
        <v>2.2000000000000002</v>
      </c>
      <c r="E118" s="35">
        <v>2.2999999999999998</v>
      </c>
      <c r="F118" s="35">
        <v>1.8</v>
      </c>
      <c r="G118" s="35"/>
    </row>
    <row r="119" spans="1:30" s="107" customFormat="1" ht="13" x14ac:dyDescent="0.3">
      <c r="A119" s="68" t="s">
        <v>110</v>
      </c>
      <c r="B119" s="69"/>
      <c r="C119" s="69"/>
      <c r="D119" s="109"/>
      <c r="E119" s="109"/>
      <c r="F119" s="109"/>
      <c r="G119" s="109"/>
      <c r="H119" s="68"/>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row>
    <row r="120" spans="1:30" s="9" customFormat="1" x14ac:dyDescent="0.25">
      <c r="A120" s="13" t="s">
        <v>97</v>
      </c>
      <c r="B120" s="17" t="s">
        <v>98</v>
      </c>
      <c r="C120" s="17" t="s">
        <v>58</v>
      </c>
      <c r="D120" s="17">
        <v>1</v>
      </c>
      <c r="E120" s="17">
        <v>1</v>
      </c>
      <c r="F120" s="17">
        <v>0</v>
      </c>
      <c r="G120" s="17"/>
    </row>
    <row r="121" spans="1:30" s="9" customFormat="1" x14ac:dyDescent="0.25">
      <c r="A121" s="13" t="s">
        <v>99</v>
      </c>
      <c r="B121" s="17" t="s">
        <v>98</v>
      </c>
      <c r="C121" s="17" t="s">
        <v>58</v>
      </c>
      <c r="D121" s="17">
        <v>70</v>
      </c>
      <c r="E121" s="17">
        <v>67</v>
      </c>
      <c r="F121" s="17">
        <v>61</v>
      </c>
      <c r="G121" s="17"/>
    </row>
    <row r="122" spans="1:30" s="9" customFormat="1" x14ac:dyDescent="0.25">
      <c r="A122" s="13" t="s">
        <v>100</v>
      </c>
      <c r="B122" s="17" t="s">
        <v>98</v>
      </c>
      <c r="C122" s="17" t="s">
        <v>58</v>
      </c>
      <c r="D122" s="17">
        <v>1</v>
      </c>
      <c r="E122" s="17">
        <v>1</v>
      </c>
      <c r="F122" s="17">
        <v>1</v>
      </c>
      <c r="G122" s="17"/>
    </row>
    <row r="123" spans="1:30" s="9" customFormat="1" x14ac:dyDescent="0.25">
      <c r="A123" s="13" t="s">
        <v>101</v>
      </c>
      <c r="B123" s="17" t="s">
        <v>98</v>
      </c>
      <c r="C123" s="17" t="s">
        <v>58</v>
      </c>
      <c r="D123" s="17">
        <v>12</v>
      </c>
      <c r="E123" s="17">
        <v>15</v>
      </c>
      <c r="F123" s="17">
        <v>20</v>
      </c>
      <c r="G123" s="17"/>
    </row>
    <row r="124" spans="1:30" s="9" customFormat="1" x14ac:dyDescent="0.25">
      <c r="A124" s="13" t="s">
        <v>102</v>
      </c>
      <c r="B124" s="17" t="s">
        <v>98</v>
      </c>
      <c r="C124" s="17" t="s">
        <v>58</v>
      </c>
      <c r="D124" s="17">
        <v>0</v>
      </c>
      <c r="E124" s="17">
        <v>1</v>
      </c>
      <c r="F124" s="17">
        <v>1</v>
      </c>
      <c r="G124" s="17"/>
    </row>
    <row r="125" spans="1:30" s="9" customFormat="1" x14ac:dyDescent="0.25">
      <c r="A125" s="13" t="s">
        <v>103</v>
      </c>
      <c r="B125" s="17" t="s">
        <v>98</v>
      </c>
      <c r="C125" s="17" t="s">
        <v>58</v>
      </c>
      <c r="D125" s="17">
        <v>1</v>
      </c>
      <c r="E125" s="17">
        <v>2</v>
      </c>
      <c r="F125" s="17">
        <v>1</v>
      </c>
      <c r="G125" s="17"/>
    </row>
    <row r="126" spans="1:30" s="9" customFormat="1" x14ac:dyDescent="0.25">
      <c r="A126" s="13" t="s">
        <v>104</v>
      </c>
      <c r="B126" s="17" t="s">
        <v>98</v>
      </c>
      <c r="C126" s="17" t="s">
        <v>58</v>
      </c>
      <c r="D126" s="17">
        <v>9</v>
      </c>
      <c r="E126" s="17">
        <v>7</v>
      </c>
      <c r="F126" s="17">
        <v>9</v>
      </c>
      <c r="G126" s="17"/>
    </row>
    <row r="127" spans="1:30" s="9" customFormat="1" x14ac:dyDescent="0.25">
      <c r="A127" s="13" t="s">
        <v>105</v>
      </c>
      <c r="B127" s="17" t="s">
        <v>98</v>
      </c>
      <c r="C127" s="17" t="s">
        <v>58</v>
      </c>
      <c r="D127" s="17">
        <v>1</v>
      </c>
      <c r="E127" s="17">
        <v>2</v>
      </c>
      <c r="F127" s="17">
        <v>1</v>
      </c>
      <c r="G127" s="17"/>
    </row>
    <row r="128" spans="1:30" s="9" customFormat="1" x14ac:dyDescent="0.25">
      <c r="A128" s="13" t="s">
        <v>106</v>
      </c>
      <c r="B128" s="17" t="s">
        <v>98</v>
      </c>
      <c r="C128" s="17" t="s">
        <v>58</v>
      </c>
      <c r="D128" s="17">
        <v>0</v>
      </c>
      <c r="E128" s="17">
        <v>0</v>
      </c>
      <c r="F128" s="17">
        <v>0</v>
      </c>
      <c r="G128" s="17"/>
    </row>
    <row r="129" spans="1:30" s="9" customFormat="1" x14ac:dyDescent="0.25">
      <c r="A129" s="13" t="s">
        <v>107</v>
      </c>
      <c r="B129" s="17" t="s">
        <v>98</v>
      </c>
      <c r="C129" s="17" t="s">
        <v>58</v>
      </c>
      <c r="D129" s="17">
        <v>0</v>
      </c>
      <c r="E129" s="17">
        <v>0</v>
      </c>
      <c r="F129" s="17">
        <v>0</v>
      </c>
      <c r="G129" s="17"/>
    </row>
    <row r="130" spans="1:30" s="9" customFormat="1" x14ac:dyDescent="0.25">
      <c r="A130" s="13" t="s">
        <v>108</v>
      </c>
      <c r="B130" s="17" t="s">
        <v>98</v>
      </c>
      <c r="C130" s="17" t="s">
        <v>58</v>
      </c>
      <c r="D130" s="17">
        <v>5</v>
      </c>
      <c r="E130" s="17">
        <v>5</v>
      </c>
      <c r="F130" s="17">
        <v>6</v>
      </c>
      <c r="G130" s="17"/>
    </row>
    <row r="131" spans="1:30" s="9" customFormat="1" ht="13" x14ac:dyDescent="0.3">
      <c r="A131" s="13" t="s">
        <v>109</v>
      </c>
      <c r="B131" s="17" t="s">
        <v>98</v>
      </c>
      <c r="C131" s="17" t="s">
        <v>58</v>
      </c>
      <c r="D131" s="56" t="s">
        <v>292</v>
      </c>
      <c r="E131" s="56" t="s">
        <v>292</v>
      </c>
      <c r="F131" s="56" t="s">
        <v>292</v>
      </c>
      <c r="G131" s="17"/>
      <c r="H131" s="9" t="s">
        <v>291</v>
      </c>
    </row>
    <row r="132" spans="1:30" s="107" customFormat="1" ht="13" x14ac:dyDescent="0.3">
      <c r="A132" s="68" t="s">
        <v>111</v>
      </c>
      <c r="B132" s="69"/>
      <c r="C132" s="69"/>
      <c r="D132" s="109"/>
      <c r="E132" s="109"/>
      <c r="F132" s="109"/>
      <c r="G132" s="109"/>
      <c r="H132" s="68"/>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row>
    <row r="133" spans="1:30" s="9" customFormat="1" x14ac:dyDescent="0.25">
      <c r="A133" s="13" t="s">
        <v>97</v>
      </c>
      <c r="B133" s="17" t="s">
        <v>98</v>
      </c>
      <c r="C133" s="17" t="s">
        <v>58</v>
      </c>
      <c r="D133" s="35">
        <v>1.46</v>
      </c>
      <c r="E133" s="35" t="s">
        <v>21</v>
      </c>
      <c r="F133" s="35" t="s">
        <v>21</v>
      </c>
      <c r="G133" s="35"/>
    </row>
    <row r="134" spans="1:30" s="9" customFormat="1" x14ac:dyDescent="0.25">
      <c r="A134" s="13" t="s">
        <v>99</v>
      </c>
      <c r="B134" s="17" t="s">
        <v>98</v>
      </c>
      <c r="C134" s="17" t="s">
        <v>58</v>
      </c>
      <c r="D134" s="35">
        <v>57.65</v>
      </c>
      <c r="E134" s="35" t="s">
        <v>21</v>
      </c>
      <c r="F134" s="35" t="s">
        <v>21</v>
      </c>
      <c r="G134" s="35"/>
    </row>
    <row r="135" spans="1:30" s="9" customFormat="1" x14ac:dyDescent="0.25">
      <c r="A135" s="13" t="s">
        <v>100</v>
      </c>
      <c r="B135" s="17" t="s">
        <v>98</v>
      </c>
      <c r="C135" s="17" t="s">
        <v>58</v>
      </c>
      <c r="D135" s="35">
        <v>0.39</v>
      </c>
      <c r="E135" s="35" t="s">
        <v>21</v>
      </c>
      <c r="F135" s="35" t="s">
        <v>21</v>
      </c>
      <c r="G135" s="35"/>
    </row>
    <row r="136" spans="1:30" s="9" customFormat="1" x14ac:dyDescent="0.25">
      <c r="A136" s="13" t="s">
        <v>101</v>
      </c>
      <c r="B136" s="17" t="s">
        <v>98</v>
      </c>
      <c r="C136" s="17" t="s">
        <v>58</v>
      </c>
      <c r="D136" s="35">
        <v>21.97</v>
      </c>
      <c r="E136" s="35" t="s">
        <v>21</v>
      </c>
      <c r="F136" s="35" t="s">
        <v>21</v>
      </c>
      <c r="G136" s="35"/>
    </row>
    <row r="137" spans="1:30" s="9" customFormat="1" x14ac:dyDescent="0.25">
      <c r="A137" s="13" t="s">
        <v>102</v>
      </c>
      <c r="B137" s="17" t="s">
        <v>98</v>
      </c>
      <c r="C137" s="17" t="s">
        <v>58</v>
      </c>
      <c r="D137" s="35">
        <v>0.74</v>
      </c>
      <c r="E137" s="35" t="s">
        <v>21</v>
      </c>
      <c r="F137" s="35" t="s">
        <v>21</v>
      </c>
      <c r="G137" s="35"/>
    </row>
    <row r="138" spans="1:30" s="9" customFormat="1" x14ac:dyDescent="0.25">
      <c r="A138" s="13" t="s">
        <v>103</v>
      </c>
      <c r="B138" s="17" t="s">
        <v>98</v>
      </c>
      <c r="C138" s="17" t="s">
        <v>58</v>
      </c>
      <c r="D138" s="35">
        <v>5.36</v>
      </c>
      <c r="E138" s="35" t="s">
        <v>21</v>
      </c>
      <c r="F138" s="35" t="s">
        <v>21</v>
      </c>
      <c r="G138" s="35"/>
    </row>
    <row r="139" spans="1:30" s="9" customFormat="1" x14ac:dyDescent="0.25">
      <c r="A139" s="13" t="s">
        <v>104</v>
      </c>
      <c r="B139" s="17" t="s">
        <v>98</v>
      </c>
      <c r="C139" s="17" t="s">
        <v>58</v>
      </c>
      <c r="D139" s="35">
        <v>4.08</v>
      </c>
      <c r="E139" s="35" t="s">
        <v>21</v>
      </c>
      <c r="F139" s="35" t="s">
        <v>21</v>
      </c>
      <c r="G139" s="35"/>
    </row>
    <row r="140" spans="1:30" s="9" customFormat="1" x14ac:dyDescent="0.25">
      <c r="A140" s="13" t="s">
        <v>105</v>
      </c>
      <c r="B140" s="17" t="s">
        <v>98</v>
      </c>
      <c r="C140" s="17" t="s">
        <v>58</v>
      </c>
      <c r="D140" s="35">
        <v>6.33</v>
      </c>
      <c r="E140" s="35" t="s">
        <v>21</v>
      </c>
      <c r="F140" s="35" t="s">
        <v>21</v>
      </c>
      <c r="G140" s="35"/>
    </row>
    <row r="141" spans="1:30" s="9" customFormat="1" x14ac:dyDescent="0.25">
      <c r="A141" s="13" t="s">
        <v>106</v>
      </c>
      <c r="B141" s="17" t="s">
        <v>98</v>
      </c>
      <c r="C141" s="17" t="s">
        <v>58</v>
      </c>
      <c r="D141" s="35">
        <v>0.14000000000000001</v>
      </c>
      <c r="E141" s="35" t="s">
        <v>21</v>
      </c>
      <c r="F141" s="35" t="s">
        <v>21</v>
      </c>
      <c r="G141" s="35"/>
    </row>
    <row r="142" spans="1:30" s="9" customFormat="1" x14ac:dyDescent="0.25">
      <c r="A142" s="13" t="s">
        <v>107</v>
      </c>
      <c r="B142" s="17" t="s">
        <v>98</v>
      </c>
      <c r="C142" s="17" t="s">
        <v>58</v>
      </c>
      <c r="D142" s="35">
        <v>0.14000000000000001</v>
      </c>
      <c r="E142" s="35" t="s">
        <v>21</v>
      </c>
      <c r="F142" s="35" t="s">
        <v>21</v>
      </c>
      <c r="G142" s="35"/>
    </row>
    <row r="143" spans="1:30" s="9" customFormat="1" x14ac:dyDescent="0.25">
      <c r="A143" s="13" t="s">
        <v>108</v>
      </c>
      <c r="B143" s="17" t="s">
        <v>98</v>
      </c>
      <c r="C143" s="17" t="s">
        <v>58</v>
      </c>
      <c r="D143" s="35">
        <v>1.74</v>
      </c>
      <c r="E143" s="35" t="s">
        <v>21</v>
      </c>
      <c r="F143" s="35" t="s">
        <v>21</v>
      </c>
      <c r="G143" s="35"/>
    </row>
    <row r="144" spans="1:30" s="9" customFormat="1" ht="13" x14ac:dyDescent="0.3">
      <c r="A144" s="13" t="s">
        <v>109</v>
      </c>
      <c r="B144" s="17" t="s">
        <v>98</v>
      </c>
      <c r="C144" s="17" t="s">
        <v>58</v>
      </c>
      <c r="D144" s="56" t="s">
        <v>292</v>
      </c>
      <c r="E144" s="56" t="s">
        <v>292</v>
      </c>
      <c r="F144" s="56" t="s">
        <v>292</v>
      </c>
      <c r="G144" s="35"/>
      <c r="H144" s="9" t="s">
        <v>291</v>
      </c>
    </row>
    <row r="145" spans="1:30" x14ac:dyDescent="0.25">
      <c r="B145" s="17"/>
      <c r="C145" s="17"/>
      <c r="D145" s="17"/>
      <c r="E145" s="17"/>
      <c r="F145" s="17"/>
      <c r="G145" s="17"/>
      <c r="H145" s="9"/>
    </row>
    <row r="146" spans="1:30" s="107" customFormat="1" ht="13" x14ac:dyDescent="0.3">
      <c r="A146" s="1" t="s">
        <v>112</v>
      </c>
      <c r="B146" s="15"/>
      <c r="C146" s="15"/>
      <c r="D146" s="15"/>
      <c r="E146" s="15"/>
      <c r="F146" s="15"/>
      <c r="G146" s="15"/>
      <c r="H146" s="105"/>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row>
    <row r="147" spans="1:30" s="107" customFormat="1" ht="13" x14ac:dyDescent="0.3">
      <c r="A147" s="68" t="s">
        <v>113</v>
      </c>
      <c r="B147" s="30"/>
      <c r="C147" s="30"/>
      <c r="D147" s="30"/>
      <c r="E147" s="30"/>
      <c r="F147" s="30"/>
      <c r="G147" s="30"/>
      <c r="H147" s="108"/>
    </row>
    <row r="148" spans="1:30" s="9" customFormat="1" x14ac:dyDescent="0.25">
      <c r="A148" s="16" t="s">
        <v>11</v>
      </c>
      <c r="B148" s="17" t="s">
        <v>114</v>
      </c>
      <c r="C148" s="17"/>
      <c r="D148" s="36">
        <v>4368</v>
      </c>
      <c r="E148" s="36">
        <v>4125.3440000000001</v>
      </c>
      <c r="F148" s="36">
        <v>4872.34</v>
      </c>
      <c r="G148" s="35"/>
      <c r="H148" s="9" t="s">
        <v>318</v>
      </c>
    </row>
    <row r="149" spans="1:30" s="9" customFormat="1" x14ac:dyDescent="0.25">
      <c r="A149" s="9" t="s">
        <v>25</v>
      </c>
      <c r="B149" s="17" t="s">
        <v>114</v>
      </c>
      <c r="C149" s="17"/>
      <c r="D149" s="36">
        <v>4481.04</v>
      </c>
      <c r="E149" s="36">
        <v>4668.9740000000002</v>
      </c>
      <c r="F149" s="36">
        <v>5221.0910000000003</v>
      </c>
      <c r="G149" s="35"/>
      <c r="H149" s="9" t="s">
        <v>319</v>
      </c>
    </row>
    <row r="150" spans="1:30" s="9" customFormat="1" x14ac:dyDescent="0.25">
      <c r="A150" s="9" t="s">
        <v>27</v>
      </c>
      <c r="B150" s="17" t="s">
        <v>114</v>
      </c>
      <c r="C150" s="17"/>
      <c r="D150" s="36">
        <v>690.68</v>
      </c>
      <c r="E150" s="36">
        <v>780.6078</v>
      </c>
      <c r="F150" s="36">
        <v>434.05889999999999</v>
      </c>
      <c r="G150" s="35"/>
      <c r="H150" s="9" t="s">
        <v>323</v>
      </c>
    </row>
    <row r="151" spans="1:30" s="9" customFormat="1" x14ac:dyDescent="0.25">
      <c r="A151" s="28" t="s">
        <v>113</v>
      </c>
      <c r="B151" s="27" t="s">
        <v>114</v>
      </c>
      <c r="C151" s="27"/>
      <c r="D151" s="38">
        <v>9540</v>
      </c>
      <c r="E151" s="38">
        <v>9574.93</v>
      </c>
      <c r="F151" s="38">
        <v>10527.49</v>
      </c>
      <c r="G151" s="49"/>
      <c r="H151" s="26" t="s">
        <v>320</v>
      </c>
    </row>
    <row r="152" spans="1:30" s="9" customFormat="1" x14ac:dyDescent="0.25">
      <c r="A152" s="12" t="s">
        <v>115</v>
      </c>
      <c r="B152" s="17" t="s">
        <v>116</v>
      </c>
      <c r="C152" s="17"/>
      <c r="D152" s="48">
        <v>0.02</v>
      </c>
      <c r="E152" s="48">
        <v>0.02</v>
      </c>
      <c r="F152" s="48">
        <v>0.02</v>
      </c>
      <c r="G152" s="17"/>
      <c r="H152" s="9" t="s">
        <v>321</v>
      </c>
    </row>
  </sheetData>
  <sheetProtection algorithmName="SHA-512" hashValue="zBTKLBJGnLCpa/vN5/soaNIXhgwTKYLmFkkduWnYMYJd+15oFfxHcFE0qlovIA52b9xf7NsZ9t4bQx01ijWWJQ==" saltValue="IMttw8IAnCvucCCjNvRjgQ==" spinCount="100000" sheet="1" objects="1" scenarios="1"/>
  <mergeCells count="7">
    <mergeCell ref="A61:F61"/>
    <mergeCell ref="A55:F55"/>
    <mergeCell ref="A56:F56"/>
    <mergeCell ref="A57:F57"/>
    <mergeCell ref="A58:F58"/>
    <mergeCell ref="A59:F59"/>
    <mergeCell ref="A60:F6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85DD-00F1-4129-9EF9-5564FD240DEB}">
  <dimension ref="A1:Q76"/>
  <sheetViews>
    <sheetView zoomScaleNormal="100" workbookViewId="0">
      <pane ySplit="1" topLeftCell="A2" activePane="bottomLeft" state="frozen"/>
      <selection pane="bottomLeft"/>
    </sheetView>
  </sheetViews>
  <sheetFormatPr defaultColWidth="8.6328125" defaultRowHeight="12.5" x14ac:dyDescent="0.25"/>
  <cols>
    <col min="1" max="1" width="114" style="4" bestFit="1" customWidth="1"/>
    <col min="2" max="2" width="8.81640625" style="4" bestFit="1" customWidth="1"/>
    <col min="3" max="3" width="15.81640625" style="53" customWidth="1"/>
    <col min="4" max="5" width="15.81640625" style="4" customWidth="1"/>
    <col min="6" max="16384" width="8.6328125" style="4"/>
  </cols>
  <sheetData>
    <row r="1" spans="1:17" ht="13" x14ac:dyDescent="0.3">
      <c r="A1" s="2" t="s">
        <v>5</v>
      </c>
      <c r="B1" s="6" t="s">
        <v>6</v>
      </c>
      <c r="C1" s="6">
        <v>2024</v>
      </c>
      <c r="D1" s="6">
        <v>2023</v>
      </c>
      <c r="E1" s="6">
        <v>2022</v>
      </c>
    </row>
    <row r="2" spans="1:17" ht="13" x14ac:dyDescent="0.3">
      <c r="A2" s="2" t="s">
        <v>117</v>
      </c>
      <c r="B2" s="45"/>
      <c r="C2" s="58"/>
      <c r="D2" s="45"/>
      <c r="E2" s="45"/>
    </row>
    <row r="3" spans="1:17" ht="13" x14ac:dyDescent="0.3">
      <c r="A3" s="3" t="s">
        <v>117</v>
      </c>
      <c r="B3" s="7"/>
      <c r="C3" s="8"/>
      <c r="D3" s="7"/>
      <c r="E3" s="7"/>
      <c r="F3" s="50"/>
      <c r="G3" s="50"/>
      <c r="H3" s="50"/>
      <c r="I3" s="50"/>
      <c r="J3" s="50"/>
      <c r="K3" s="50"/>
      <c r="L3" s="50"/>
      <c r="M3" s="50"/>
      <c r="N3" s="50"/>
      <c r="O3" s="50"/>
      <c r="P3" s="50"/>
      <c r="Q3" s="50"/>
    </row>
    <row r="4" spans="1:17" ht="14.5" x14ac:dyDescent="0.25">
      <c r="A4" s="10" t="s">
        <v>118</v>
      </c>
      <c r="B4" s="17" t="s">
        <v>98</v>
      </c>
      <c r="C4" s="17" t="s">
        <v>301</v>
      </c>
      <c r="D4" s="59" t="s">
        <v>119</v>
      </c>
      <c r="E4" s="17">
        <v>80</v>
      </c>
    </row>
    <row r="5" spans="1:17" ht="14.5" x14ac:dyDescent="0.25">
      <c r="A5" s="10" t="s">
        <v>120</v>
      </c>
      <c r="B5" s="17" t="s">
        <v>98</v>
      </c>
      <c r="C5" s="17" t="s">
        <v>302</v>
      </c>
      <c r="D5" s="59" t="s">
        <v>121</v>
      </c>
      <c r="E5" s="17">
        <v>87</v>
      </c>
    </row>
    <row r="6" spans="1:17" x14ac:dyDescent="0.25">
      <c r="A6" s="10" t="s">
        <v>122</v>
      </c>
      <c r="B6" s="17" t="s">
        <v>98</v>
      </c>
      <c r="C6" s="17">
        <v>84</v>
      </c>
      <c r="D6" s="59" t="s">
        <v>123</v>
      </c>
      <c r="E6" s="17">
        <v>81</v>
      </c>
    </row>
    <row r="7" spans="1:17" x14ac:dyDescent="0.25">
      <c r="A7" s="10" t="s">
        <v>124</v>
      </c>
      <c r="B7" s="17" t="s">
        <v>98</v>
      </c>
      <c r="C7" s="17">
        <v>82</v>
      </c>
      <c r="D7" s="59" t="s">
        <v>125</v>
      </c>
      <c r="E7" s="17">
        <v>81</v>
      </c>
    </row>
    <row r="8" spans="1:17" x14ac:dyDescent="0.25">
      <c r="A8" s="10" t="s">
        <v>126</v>
      </c>
      <c r="B8" s="17" t="s">
        <v>98</v>
      </c>
      <c r="C8" s="17">
        <v>85</v>
      </c>
      <c r="D8" s="59" t="s">
        <v>127</v>
      </c>
      <c r="E8" s="17">
        <v>85</v>
      </c>
    </row>
    <row r="9" spans="1:17" x14ac:dyDescent="0.25">
      <c r="A9" s="10" t="s">
        <v>128</v>
      </c>
      <c r="B9" s="17" t="s">
        <v>98</v>
      </c>
      <c r="C9" s="17">
        <v>92</v>
      </c>
      <c r="D9" s="59" t="s">
        <v>129</v>
      </c>
      <c r="E9" s="17">
        <v>88</v>
      </c>
    </row>
    <row r="10" spans="1:17" x14ac:dyDescent="0.25">
      <c r="A10" s="10" t="s">
        <v>130</v>
      </c>
      <c r="B10" s="17" t="s">
        <v>98</v>
      </c>
      <c r="C10" s="17">
        <v>73</v>
      </c>
      <c r="D10" s="59" t="s">
        <v>131</v>
      </c>
      <c r="E10" s="17" t="s">
        <v>21</v>
      </c>
    </row>
    <row r="11" spans="1:17" x14ac:dyDescent="0.25">
      <c r="A11" s="10" t="s">
        <v>132</v>
      </c>
      <c r="B11" s="17" t="s">
        <v>98</v>
      </c>
      <c r="C11" s="17">
        <v>91</v>
      </c>
      <c r="D11" s="59" t="s">
        <v>133</v>
      </c>
      <c r="E11" s="17">
        <v>90</v>
      </c>
    </row>
    <row r="12" spans="1:17" x14ac:dyDescent="0.25">
      <c r="A12" s="10" t="s">
        <v>134</v>
      </c>
      <c r="B12" s="17" t="s">
        <v>98</v>
      </c>
      <c r="C12" s="17">
        <v>84</v>
      </c>
      <c r="D12" s="59" t="s">
        <v>135</v>
      </c>
      <c r="E12" s="17">
        <v>84</v>
      </c>
    </row>
    <row r="13" spans="1:17" ht="13" x14ac:dyDescent="0.3">
      <c r="A13" s="3" t="s">
        <v>136</v>
      </c>
      <c r="B13" s="18"/>
      <c r="C13" s="60"/>
      <c r="D13" s="3"/>
      <c r="E13" s="3"/>
      <c r="F13" s="50"/>
      <c r="G13" s="50"/>
      <c r="H13" s="50"/>
      <c r="I13" s="50"/>
      <c r="J13" s="50"/>
      <c r="K13" s="50"/>
      <c r="L13" s="50"/>
      <c r="M13" s="50"/>
      <c r="N13" s="50"/>
      <c r="O13" s="50"/>
      <c r="P13" s="50"/>
      <c r="Q13" s="50"/>
    </row>
    <row r="14" spans="1:17" x14ac:dyDescent="0.25">
      <c r="A14" s="9" t="s">
        <v>137</v>
      </c>
      <c r="B14" s="17" t="s">
        <v>138</v>
      </c>
      <c r="C14" s="36">
        <v>55000</v>
      </c>
      <c r="D14" s="36">
        <v>50000</v>
      </c>
      <c r="E14" s="17" t="s">
        <v>21</v>
      </c>
    </row>
    <row r="15" spans="1:17" x14ac:dyDescent="0.25">
      <c r="A15" s="9" t="s">
        <v>139</v>
      </c>
      <c r="B15" s="17" t="s">
        <v>98</v>
      </c>
      <c r="C15" s="17">
        <v>100</v>
      </c>
      <c r="D15" s="59" t="s">
        <v>140</v>
      </c>
      <c r="E15" s="17" t="s">
        <v>21</v>
      </c>
    </row>
    <row r="16" spans="1:17" x14ac:dyDescent="0.25">
      <c r="A16" s="9" t="s">
        <v>141</v>
      </c>
      <c r="B16" s="17" t="s">
        <v>142</v>
      </c>
      <c r="C16" s="36">
        <v>1679000</v>
      </c>
      <c r="D16" s="36">
        <v>1628000</v>
      </c>
      <c r="E16" s="17" t="s">
        <v>21</v>
      </c>
    </row>
    <row r="17" spans="1:17" x14ac:dyDescent="0.25">
      <c r="A17" s="9" t="s">
        <v>143</v>
      </c>
      <c r="B17" s="17" t="s">
        <v>142</v>
      </c>
      <c r="C17" s="36">
        <v>1510000</v>
      </c>
      <c r="D17" s="36">
        <v>1467000</v>
      </c>
      <c r="E17" s="17" t="s">
        <v>21</v>
      </c>
    </row>
    <row r="18" spans="1:17" x14ac:dyDescent="0.25">
      <c r="A18" s="9" t="s">
        <v>144</v>
      </c>
      <c r="B18" s="17" t="s">
        <v>142</v>
      </c>
      <c r="C18" s="36">
        <v>826000</v>
      </c>
      <c r="D18" s="36">
        <v>685000</v>
      </c>
      <c r="E18" s="17" t="s">
        <v>21</v>
      </c>
    </row>
    <row r="19" spans="1:17" x14ac:dyDescent="0.25">
      <c r="A19" s="9" t="s">
        <v>145</v>
      </c>
      <c r="B19" s="17" t="s">
        <v>142</v>
      </c>
      <c r="C19" s="36">
        <v>533000</v>
      </c>
      <c r="D19" s="36">
        <v>670000</v>
      </c>
      <c r="E19" s="17" t="s">
        <v>21</v>
      </c>
    </row>
    <row r="20" spans="1:17" x14ac:dyDescent="0.25">
      <c r="A20" s="9" t="s">
        <v>146</v>
      </c>
      <c r="B20" s="17" t="s">
        <v>138</v>
      </c>
      <c r="C20" s="36">
        <v>9000</v>
      </c>
      <c r="D20" s="36">
        <v>5000</v>
      </c>
      <c r="E20" s="17" t="s">
        <v>21</v>
      </c>
      <c r="G20" s="61"/>
    </row>
    <row r="21" spans="1:17" ht="13" x14ac:dyDescent="0.3">
      <c r="A21" s="3" t="s">
        <v>147</v>
      </c>
      <c r="B21" s="3"/>
      <c r="C21" s="60"/>
      <c r="D21" s="3"/>
      <c r="E21" s="3"/>
      <c r="F21" s="50"/>
      <c r="G21" s="62"/>
      <c r="H21" s="50"/>
      <c r="I21" s="50"/>
      <c r="J21" s="50"/>
      <c r="K21" s="50"/>
      <c r="L21" s="50"/>
      <c r="M21" s="50"/>
      <c r="N21" s="50"/>
      <c r="O21" s="50"/>
      <c r="P21" s="50"/>
      <c r="Q21" s="50"/>
    </row>
    <row r="22" spans="1:17" x14ac:dyDescent="0.25">
      <c r="A22" s="11" t="s">
        <v>148</v>
      </c>
      <c r="B22" s="17" t="s">
        <v>149</v>
      </c>
      <c r="C22" s="17">
        <v>640</v>
      </c>
      <c r="D22" s="36">
        <v>500</v>
      </c>
      <c r="E22" s="17" t="s">
        <v>21</v>
      </c>
    </row>
    <row r="23" spans="1:17" x14ac:dyDescent="0.25">
      <c r="A23" s="11" t="s">
        <v>150</v>
      </c>
      <c r="B23" s="17" t="s">
        <v>138</v>
      </c>
      <c r="C23" s="36">
        <v>5600</v>
      </c>
      <c r="D23" s="36">
        <v>4500</v>
      </c>
      <c r="E23" s="36">
        <v>2155</v>
      </c>
    </row>
    <row r="24" spans="1:17" x14ac:dyDescent="0.25">
      <c r="A24" s="11" t="s">
        <v>151</v>
      </c>
      <c r="B24" s="17" t="s">
        <v>152</v>
      </c>
      <c r="C24" s="36">
        <v>1000</v>
      </c>
      <c r="D24" s="36">
        <v>900</v>
      </c>
      <c r="E24" s="36">
        <v>288</v>
      </c>
    </row>
    <row r="25" spans="1:17" x14ac:dyDescent="0.25">
      <c r="A25" s="11" t="s">
        <v>153</v>
      </c>
      <c r="B25" s="17" t="s">
        <v>149</v>
      </c>
      <c r="C25" s="36">
        <v>4200</v>
      </c>
      <c r="D25" s="36">
        <v>3300</v>
      </c>
      <c r="E25" s="36">
        <v>260</v>
      </c>
    </row>
    <row r="26" spans="1:17" ht="13" x14ac:dyDescent="0.3">
      <c r="A26" s="3" t="s">
        <v>154</v>
      </c>
      <c r="B26" s="8"/>
      <c r="C26" s="60"/>
      <c r="D26" s="3"/>
      <c r="E26" s="3"/>
      <c r="F26" s="50"/>
      <c r="G26" s="50"/>
      <c r="H26" s="50"/>
      <c r="I26" s="50"/>
      <c r="J26" s="50"/>
      <c r="K26" s="50"/>
      <c r="L26" s="50"/>
      <c r="M26" s="50"/>
      <c r="N26" s="50"/>
      <c r="O26" s="50"/>
      <c r="P26" s="50"/>
      <c r="Q26" s="50"/>
    </row>
    <row r="27" spans="1:17" x14ac:dyDescent="0.25">
      <c r="A27" s="11" t="s">
        <v>155</v>
      </c>
      <c r="B27" s="17" t="s">
        <v>142</v>
      </c>
      <c r="C27" s="36">
        <v>100000</v>
      </c>
      <c r="D27" s="63" t="s">
        <v>156</v>
      </c>
      <c r="E27" s="63" t="s">
        <v>156</v>
      </c>
    </row>
    <row r="28" spans="1:17" x14ac:dyDescent="0.25">
      <c r="A28" s="11" t="s">
        <v>157</v>
      </c>
      <c r="B28" s="17" t="s">
        <v>142</v>
      </c>
      <c r="C28" s="36">
        <v>136500</v>
      </c>
      <c r="D28" s="63" t="s">
        <v>158</v>
      </c>
      <c r="E28" s="36" t="s">
        <v>21</v>
      </c>
    </row>
    <row r="29" spans="1:17" x14ac:dyDescent="0.25">
      <c r="A29" s="11" t="s">
        <v>159</v>
      </c>
      <c r="B29" s="17" t="s">
        <v>142</v>
      </c>
      <c r="C29" s="36">
        <v>67800</v>
      </c>
      <c r="D29" s="63" t="s">
        <v>160</v>
      </c>
      <c r="E29" s="63" t="s">
        <v>161</v>
      </c>
    </row>
    <row r="30" spans="1:17" x14ac:dyDescent="0.25">
      <c r="A30" s="11" t="s">
        <v>162</v>
      </c>
      <c r="B30" s="17" t="s">
        <v>142</v>
      </c>
      <c r="C30" s="36">
        <v>39000</v>
      </c>
      <c r="D30" s="63" t="s">
        <v>163</v>
      </c>
      <c r="E30" s="63" t="s">
        <v>164</v>
      </c>
    </row>
    <row r="31" spans="1:17" x14ac:dyDescent="0.25">
      <c r="A31" s="11" t="s">
        <v>165</v>
      </c>
      <c r="B31" s="17" t="s">
        <v>149</v>
      </c>
      <c r="C31" s="17">
        <v>20</v>
      </c>
      <c r="D31" s="59">
        <v>20</v>
      </c>
      <c r="E31" s="59">
        <v>22</v>
      </c>
      <c r="F31" s="61"/>
    </row>
    <row r="32" spans="1:17" ht="14.5" x14ac:dyDescent="0.25">
      <c r="A32" s="11" t="s">
        <v>298</v>
      </c>
      <c r="B32" s="17" t="s">
        <v>142</v>
      </c>
      <c r="C32" s="36">
        <v>50000</v>
      </c>
      <c r="D32" s="63" t="s">
        <v>166</v>
      </c>
      <c r="E32" s="59" t="s">
        <v>167</v>
      </c>
    </row>
    <row r="33" spans="1:17" ht="14.5" x14ac:dyDescent="0.25">
      <c r="A33" s="11" t="s">
        <v>299</v>
      </c>
      <c r="B33" s="17" t="s">
        <v>149</v>
      </c>
      <c r="C33" s="17">
        <v>10</v>
      </c>
      <c r="D33" s="63" t="s">
        <v>168</v>
      </c>
      <c r="E33" s="59" t="s">
        <v>21</v>
      </c>
    </row>
    <row r="34" spans="1:17" x14ac:dyDescent="0.25">
      <c r="A34" s="11" t="s">
        <v>169</v>
      </c>
      <c r="B34" s="17" t="s">
        <v>142</v>
      </c>
      <c r="C34" s="36">
        <v>149000</v>
      </c>
      <c r="D34" s="63" t="s">
        <v>170</v>
      </c>
      <c r="E34" s="63" t="s">
        <v>171</v>
      </c>
    </row>
    <row r="35" spans="1:17" ht="14.5" x14ac:dyDescent="0.25">
      <c r="A35" s="9" t="s">
        <v>172</v>
      </c>
      <c r="B35" s="17" t="s">
        <v>142</v>
      </c>
      <c r="C35" s="36" t="s">
        <v>303</v>
      </c>
      <c r="D35" s="63" t="s">
        <v>173</v>
      </c>
      <c r="E35" s="63" t="s">
        <v>174</v>
      </c>
    </row>
    <row r="36" spans="1:17" ht="13" x14ac:dyDescent="0.3">
      <c r="A36" s="3" t="s">
        <v>175</v>
      </c>
      <c r="B36" s="3"/>
      <c r="C36" s="60"/>
      <c r="D36" s="3"/>
      <c r="E36" s="3"/>
      <c r="F36" s="50"/>
      <c r="G36" s="50"/>
      <c r="H36" s="50"/>
      <c r="I36" s="50"/>
      <c r="J36" s="50"/>
      <c r="K36" s="50"/>
      <c r="L36" s="50"/>
      <c r="M36" s="50"/>
      <c r="N36" s="50"/>
      <c r="O36" s="50"/>
      <c r="P36" s="50"/>
      <c r="Q36" s="50"/>
    </row>
    <row r="37" spans="1:17" x14ac:dyDescent="0.25">
      <c r="A37" s="9" t="s">
        <v>176</v>
      </c>
      <c r="B37" s="17" t="s">
        <v>142</v>
      </c>
      <c r="C37" s="36">
        <v>1088000</v>
      </c>
      <c r="D37" s="36">
        <v>2350000</v>
      </c>
      <c r="E37" s="36">
        <v>2278788</v>
      </c>
    </row>
    <row r="38" spans="1:17" ht="13" x14ac:dyDescent="0.3">
      <c r="A38" s="3" t="s">
        <v>177</v>
      </c>
      <c r="B38" s="3"/>
      <c r="C38" s="60"/>
      <c r="D38" s="3"/>
      <c r="E38" s="3"/>
    </row>
    <row r="39" spans="1:17" ht="14.5" x14ac:dyDescent="0.25">
      <c r="A39" s="9" t="s">
        <v>286</v>
      </c>
      <c r="B39" s="17" t="s">
        <v>98</v>
      </c>
      <c r="C39" s="17" t="s">
        <v>178</v>
      </c>
      <c r="D39" s="64">
        <v>11.3</v>
      </c>
      <c r="E39" s="64">
        <v>12.9</v>
      </c>
    </row>
    <row r="40" spans="1:17" x14ac:dyDescent="0.25">
      <c r="A40" s="9"/>
      <c r="B40" s="17"/>
      <c r="C40" s="64"/>
      <c r="D40" s="64"/>
      <c r="E40" s="64"/>
    </row>
    <row r="41" spans="1:17" ht="71.5" customHeight="1" x14ac:dyDescent="0.25">
      <c r="A41" s="111" t="s">
        <v>179</v>
      </c>
      <c r="B41" s="111"/>
      <c r="C41" s="111"/>
      <c r="D41" s="111"/>
      <c r="E41" s="111"/>
    </row>
    <row r="42" spans="1:17" ht="79.5" customHeight="1" x14ac:dyDescent="0.25">
      <c r="A42" s="111" t="s">
        <v>180</v>
      </c>
      <c r="B42" s="111"/>
      <c r="C42" s="111"/>
      <c r="D42" s="111"/>
      <c r="E42" s="111"/>
    </row>
    <row r="43" spans="1:17" ht="33.5" customHeight="1" x14ac:dyDescent="0.25">
      <c r="A43" s="111" t="s">
        <v>181</v>
      </c>
      <c r="B43" s="111"/>
      <c r="C43" s="111"/>
      <c r="D43" s="111"/>
      <c r="E43" s="111"/>
    </row>
    <row r="44" spans="1:17" ht="31.5" customHeight="1" x14ac:dyDescent="0.25">
      <c r="A44" s="111" t="s">
        <v>289</v>
      </c>
      <c r="B44" s="111"/>
      <c r="C44" s="111"/>
      <c r="D44" s="111"/>
      <c r="E44" s="111"/>
    </row>
    <row r="45" spans="1:17" x14ac:dyDescent="0.25">
      <c r="A45" s="40" t="s">
        <v>288</v>
      </c>
      <c r="B45" s="40"/>
      <c r="C45" s="40"/>
      <c r="D45" s="40"/>
      <c r="E45" s="40"/>
    </row>
    <row r="46" spans="1:17" ht="34" customHeight="1" x14ac:dyDescent="0.25">
      <c r="A46" s="111" t="s">
        <v>287</v>
      </c>
      <c r="B46" s="111"/>
      <c r="C46" s="111"/>
      <c r="D46" s="111"/>
      <c r="E46" s="111"/>
    </row>
    <row r="47" spans="1:17" x14ac:dyDescent="0.25">
      <c r="A47" s="9"/>
      <c r="B47" s="17"/>
      <c r="C47" s="64"/>
      <c r="D47" s="64"/>
      <c r="E47" s="64"/>
    </row>
    <row r="48" spans="1:17" ht="13" x14ac:dyDescent="0.3">
      <c r="A48" s="2" t="s">
        <v>182</v>
      </c>
      <c r="B48" s="45"/>
      <c r="C48" s="58"/>
      <c r="D48" s="45"/>
      <c r="E48" s="45"/>
    </row>
    <row r="49" spans="1:5" ht="15" x14ac:dyDescent="0.3">
      <c r="A49" s="3" t="s">
        <v>183</v>
      </c>
      <c r="B49" s="3"/>
      <c r="C49" s="60"/>
      <c r="D49" s="3"/>
      <c r="E49" s="3"/>
    </row>
    <row r="50" spans="1:5" x14ac:dyDescent="0.25">
      <c r="A50" s="9" t="s">
        <v>184</v>
      </c>
      <c r="B50" s="17" t="s">
        <v>149</v>
      </c>
      <c r="C50" s="36">
        <v>3359</v>
      </c>
      <c r="D50" s="36">
        <v>3400</v>
      </c>
      <c r="E50" s="36">
        <v>3504</v>
      </c>
    </row>
    <row r="51" spans="1:5" x14ac:dyDescent="0.25">
      <c r="A51" s="9" t="s">
        <v>185</v>
      </c>
      <c r="B51" s="17" t="s">
        <v>149</v>
      </c>
      <c r="C51" s="17">
        <v>34</v>
      </c>
      <c r="D51" s="17">
        <v>42</v>
      </c>
      <c r="E51" s="36">
        <v>51</v>
      </c>
    </row>
    <row r="52" spans="1:5" ht="13" x14ac:dyDescent="0.3">
      <c r="A52" s="3" t="s">
        <v>186</v>
      </c>
      <c r="B52" s="7"/>
      <c r="C52" s="8"/>
      <c r="D52" s="7"/>
      <c r="E52" s="7"/>
    </row>
    <row r="53" spans="1:5" x14ac:dyDescent="0.25">
      <c r="A53" s="11" t="s">
        <v>187</v>
      </c>
      <c r="B53" s="17" t="s">
        <v>149</v>
      </c>
      <c r="C53" s="36">
        <v>3020</v>
      </c>
      <c r="D53" s="59" t="s">
        <v>188</v>
      </c>
      <c r="E53" s="36">
        <v>3054</v>
      </c>
    </row>
    <row r="54" spans="1:5" x14ac:dyDescent="0.25">
      <c r="A54" s="9" t="s">
        <v>189</v>
      </c>
      <c r="B54" s="17" t="s">
        <v>149</v>
      </c>
      <c r="C54" s="17">
        <v>154</v>
      </c>
      <c r="D54" s="17">
        <v>209</v>
      </c>
      <c r="E54" s="17">
        <v>259</v>
      </c>
    </row>
    <row r="55" spans="1:5" x14ac:dyDescent="0.25">
      <c r="A55" s="9" t="s">
        <v>190</v>
      </c>
      <c r="B55" s="17" t="s">
        <v>149</v>
      </c>
      <c r="C55" s="17">
        <v>139</v>
      </c>
      <c r="D55" s="17">
        <v>138</v>
      </c>
      <c r="E55" s="17">
        <v>154</v>
      </c>
    </row>
    <row r="56" spans="1:5" x14ac:dyDescent="0.25">
      <c r="A56" s="9" t="s">
        <v>191</v>
      </c>
      <c r="B56" s="17" t="s">
        <v>149</v>
      </c>
      <c r="C56" s="17">
        <v>80</v>
      </c>
      <c r="D56" s="17">
        <v>86</v>
      </c>
      <c r="E56" s="17">
        <v>88</v>
      </c>
    </row>
    <row r="57" spans="1:5" ht="13" x14ac:dyDescent="0.3">
      <c r="A57" s="3" t="s">
        <v>192</v>
      </c>
      <c r="B57" s="3"/>
      <c r="C57" s="18"/>
      <c r="D57" s="3"/>
      <c r="E57" s="3"/>
    </row>
    <row r="58" spans="1:5" ht="14.5" x14ac:dyDescent="0.25">
      <c r="A58" s="13" t="s">
        <v>193</v>
      </c>
      <c r="B58" s="17" t="s">
        <v>98</v>
      </c>
      <c r="C58" s="17" t="s">
        <v>304</v>
      </c>
      <c r="D58" s="17" t="s">
        <v>305</v>
      </c>
      <c r="E58" s="17">
        <v>57</v>
      </c>
    </row>
    <row r="59" spans="1:5" ht="14.5" x14ac:dyDescent="0.25">
      <c r="A59" s="13" t="s">
        <v>194</v>
      </c>
      <c r="B59" s="17" t="s">
        <v>98</v>
      </c>
      <c r="C59" s="17" t="s">
        <v>306</v>
      </c>
      <c r="D59" s="17" t="s">
        <v>307</v>
      </c>
      <c r="E59" s="17">
        <v>43</v>
      </c>
    </row>
    <row r="60" spans="1:5" ht="14.5" x14ac:dyDescent="0.25">
      <c r="A60" s="13" t="s">
        <v>300</v>
      </c>
      <c r="B60" s="17" t="s">
        <v>98</v>
      </c>
      <c r="C60" s="17" t="s">
        <v>327</v>
      </c>
      <c r="D60" s="17">
        <v>49</v>
      </c>
      <c r="E60" s="17" t="s">
        <v>21</v>
      </c>
    </row>
    <row r="61" spans="1:5" x14ac:dyDescent="0.25">
      <c r="A61" s="12" t="s">
        <v>195</v>
      </c>
      <c r="B61" s="17" t="s">
        <v>98</v>
      </c>
      <c r="C61" s="17" t="s">
        <v>21</v>
      </c>
      <c r="D61" s="17" t="s">
        <v>21</v>
      </c>
      <c r="E61" s="17" t="s">
        <v>21</v>
      </c>
    </row>
    <row r="62" spans="1:5" x14ac:dyDescent="0.25">
      <c r="A62" s="12" t="s">
        <v>196</v>
      </c>
      <c r="B62" s="17" t="s">
        <v>98</v>
      </c>
      <c r="C62" s="17" t="s">
        <v>21</v>
      </c>
      <c r="D62" s="17" t="s">
        <v>21</v>
      </c>
      <c r="E62" s="17" t="s">
        <v>21</v>
      </c>
    </row>
    <row r="63" spans="1:5" x14ac:dyDescent="0.25">
      <c r="A63" s="12" t="s">
        <v>197</v>
      </c>
      <c r="B63" s="17" t="s">
        <v>98</v>
      </c>
      <c r="C63" s="17" t="s">
        <v>21</v>
      </c>
      <c r="D63" s="17" t="s">
        <v>21</v>
      </c>
      <c r="E63" s="17" t="s">
        <v>21</v>
      </c>
    </row>
    <row r="64" spans="1:5" ht="13" x14ac:dyDescent="0.3">
      <c r="A64" s="3" t="s">
        <v>198</v>
      </c>
      <c r="B64" s="18"/>
      <c r="C64" s="18"/>
      <c r="D64" s="18"/>
      <c r="E64" s="18"/>
    </row>
    <row r="65" spans="1:5" ht="14.5" x14ac:dyDescent="0.25">
      <c r="A65" s="13" t="s">
        <v>193</v>
      </c>
      <c r="B65" s="17" t="s">
        <v>98</v>
      </c>
      <c r="C65" s="17" t="s">
        <v>308</v>
      </c>
      <c r="D65" s="17" t="s">
        <v>309</v>
      </c>
      <c r="E65" s="17">
        <v>45</v>
      </c>
    </row>
    <row r="66" spans="1:5" ht="14.5" x14ac:dyDescent="0.25">
      <c r="A66" s="13" t="s">
        <v>194</v>
      </c>
      <c r="B66" s="17" t="s">
        <v>98</v>
      </c>
      <c r="C66" s="17" t="s">
        <v>310</v>
      </c>
      <c r="D66" s="17" t="s">
        <v>311</v>
      </c>
      <c r="E66" s="17">
        <v>55</v>
      </c>
    </row>
    <row r="67" spans="1:5" ht="13" x14ac:dyDescent="0.3">
      <c r="A67" s="3" t="s">
        <v>199</v>
      </c>
      <c r="B67" s="18"/>
      <c r="C67" s="18"/>
      <c r="D67" s="18"/>
      <c r="E67" s="18"/>
    </row>
    <row r="68" spans="1:5" ht="14.5" x14ac:dyDescent="0.25">
      <c r="A68" s="13" t="s">
        <v>193</v>
      </c>
      <c r="B68" s="17" t="s">
        <v>98</v>
      </c>
      <c r="C68" s="17" t="s">
        <v>312</v>
      </c>
      <c r="D68" s="17" t="s">
        <v>313</v>
      </c>
      <c r="E68" s="17">
        <v>19</v>
      </c>
    </row>
    <row r="69" spans="1:5" ht="14.5" x14ac:dyDescent="0.25">
      <c r="A69" s="13" t="s">
        <v>194</v>
      </c>
      <c r="B69" s="17" t="s">
        <v>98</v>
      </c>
      <c r="C69" s="17" t="s">
        <v>314</v>
      </c>
      <c r="D69" s="17" t="s">
        <v>315</v>
      </c>
      <c r="E69" s="17">
        <v>81</v>
      </c>
    </row>
    <row r="70" spans="1:5" ht="14.5" x14ac:dyDescent="0.25">
      <c r="A70" s="13" t="s">
        <v>300</v>
      </c>
      <c r="B70" s="17" t="s">
        <v>98</v>
      </c>
      <c r="C70" s="17" t="s">
        <v>325</v>
      </c>
      <c r="D70" s="17">
        <v>25</v>
      </c>
      <c r="E70" s="17" t="s">
        <v>21</v>
      </c>
    </row>
    <row r="72" spans="1:5" x14ac:dyDescent="0.25">
      <c r="A72" s="113" t="s">
        <v>200</v>
      </c>
      <c r="B72" s="113"/>
      <c r="C72" s="113"/>
      <c r="D72" s="113"/>
      <c r="E72" s="113"/>
    </row>
    <row r="73" spans="1:5" ht="34.5" customHeight="1" x14ac:dyDescent="0.25">
      <c r="A73" s="113" t="s">
        <v>201</v>
      </c>
      <c r="B73" s="113"/>
      <c r="C73" s="113"/>
      <c r="D73" s="113"/>
      <c r="E73" s="113"/>
    </row>
    <row r="74" spans="1:5" ht="26" customHeight="1" x14ac:dyDescent="0.25">
      <c r="A74" s="113" t="s">
        <v>322</v>
      </c>
      <c r="B74" s="113"/>
      <c r="C74" s="113"/>
      <c r="D74" s="113"/>
      <c r="E74" s="113"/>
    </row>
    <row r="75" spans="1:5" ht="15.5" customHeight="1" x14ac:dyDescent="0.25">
      <c r="A75" s="113" t="s">
        <v>326</v>
      </c>
      <c r="B75" s="113"/>
      <c r="C75" s="113"/>
      <c r="D75" s="113"/>
      <c r="E75" s="113"/>
    </row>
    <row r="76" spans="1:5" x14ac:dyDescent="0.25">
      <c r="A76" s="65"/>
      <c r="B76" s="65"/>
      <c r="C76" s="65"/>
      <c r="D76" s="65"/>
      <c r="E76" s="65"/>
    </row>
  </sheetData>
  <sheetProtection algorithmName="SHA-512" hashValue="AbxbznyLw4TYgZIKpNKfSzzEUZbMzD9/b5nOZchzZwL9pbcbUTEY3xzsgumBc2wAxQDgK6GSHjXEPLrok5I5ig==" saltValue="8L5DzuviLsI0f6p5pb+AHA==" spinCount="100000" sheet="1" objects="1" scenarios="1"/>
  <mergeCells count="9">
    <mergeCell ref="A73:E73"/>
    <mergeCell ref="A74:E74"/>
    <mergeCell ref="A75:E75"/>
    <mergeCell ref="A72:E72"/>
    <mergeCell ref="A41:E41"/>
    <mergeCell ref="A42:E42"/>
    <mergeCell ref="A43:E43"/>
    <mergeCell ref="A44:E44"/>
    <mergeCell ref="A46:E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3F97-6348-48EC-A219-CA2999C6B9FF}">
  <dimension ref="A1:E24"/>
  <sheetViews>
    <sheetView workbookViewId="0">
      <selection activeCell="G8" sqref="G8"/>
    </sheetView>
  </sheetViews>
  <sheetFormatPr defaultColWidth="8.6328125" defaultRowHeight="12.5" x14ac:dyDescent="0.25"/>
  <cols>
    <col min="1" max="1" width="105.36328125" style="67" customWidth="1"/>
    <col min="2" max="2" width="8.81640625" style="67" customWidth="1"/>
    <col min="3" max="16384" width="8.6328125" style="4"/>
  </cols>
  <sheetData>
    <row r="1" spans="1:5" ht="13" x14ac:dyDescent="0.3">
      <c r="A1" s="2" t="s">
        <v>5</v>
      </c>
      <c r="B1" s="6" t="s">
        <v>6</v>
      </c>
      <c r="C1" s="6">
        <v>2024</v>
      </c>
      <c r="D1" s="6">
        <v>2023</v>
      </c>
      <c r="E1" s="6">
        <v>2022</v>
      </c>
    </row>
    <row r="2" spans="1:5" ht="13" x14ac:dyDescent="0.3">
      <c r="A2" s="2" t="s">
        <v>202</v>
      </c>
      <c r="B2" s="45"/>
      <c r="C2" s="58"/>
      <c r="D2" s="58"/>
      <c r="E2" s="58"/>
    </row>
    <row r="3" spans="1:5" x14ac:dyDescent="0.25">
      <c r="A3" s="16" t="s">
        <v>203</v>
      </c>
      <c r="B3" s="17" t="s">
        <v>149</v>
      </c>
      <c r="C3" s="53">
        <v>13</v>
      </c>
      <c r="D3" s="20">
        <v>13</v>
      </c>
      <c r="E3" s="20">
        <v>13</v>
      </c>
    </row>
    <row r="4" spans="1:5" x14ac:dyDescent="0.25">
      <c r="A4" s="16" t="s">
        <v>204</v>
      </c>
      <c r="B4" s="17" t="s">
        <v>149</v>
      </c>
      <c r="C4" s="53">
        <v>12</v>
      </c>
      <c r="D4" s="20">
        <v>12</v>
      </c>
      <c r="E4" s="17">
        <v>12</v>
      </c>
    </row>
    <row r="5" spans="1:5" ht="13" x14ac:dyDescent="0.3">
      <c r="A5" s="3" t="s">
        <v>205</v>
      </c>
      <c r="B5" s="18"/>
      <c r="C5" s="18"/>
      <c r="D5" s="18"/>
      <c r="E5" s="18"/>
    </row>
    <row r="6" spans="1:5" x14ac:dyDescent="0.25">
      <c r="A6" s="22" t="s">
        <v>206</v>
      </c>
      <c r="B6" s="17" t="s">
        <v>149</v>
      </c>
      <c r="C6" s="53">
        <v>4</v>
      </c>
      <c r="D6" s="20">
        <v>3</v>
      </c>
      <c r="E6" s="17">
        <v>4</v>
      </c>
    </row>
    <row r="7" spans="1:5" x14ac:dyDescent="0.25">
      <c r="A7" s="22" t="s">
        <v>207</v>
      </c>
      <c r="B7" s="17" t="s">
        <v>149</v>
      </c>
      <c r="C7" s="53">
        <v>4</v>
      </c>
      <c r="D7" s="20">
        <v>4</v>
      </c>
      <c r="E7" s="17">
        <v>6</v>
      </c>
    </row>
    <row r="8" spans="1:5" x14ac:dyDescent="0.25">
      <c r="A8" s="23" t="s">
        <v>208</v>
      </c>
      <c r="B8" s="24" t="s">
        <v>149</v>
      </c>
      <c r="C8" s="53">
        <v>5</v>
      </c>
      <c r="D8" s="25">
        <v>6</v>
      </c>
      <c r="E8" s="24">
        <v>3</v>
      </c>
    </row>
    <row r="9" spans="1:5" x14ac:dyDescent="0.25">
      <c r="A9" s="19" t="s">
        <v>209</v>
      </c>
      <c r="B9" s="17" t="s">
        <v>149</v>
      </c>
      <c r="C9" s="66">
        <v>8</v>
      </c>
      <c r="D9" s="20">
        <v>8</v>
      </c>
      <c r="E9" s="17">
        <v>7</v>
      </c>
    </row>
    <row r="10" spans="1:5" ht="13" x14ac:dyDescent="0.3">
      <c r="A10" s="3" t="s">
        <v>210</v>
      </c>
      <c r="B10" s="18"/>
      <c r="C10" s="18"/>
      <c r="D10" s="18"/>
      <c r="E10" s="18"/>
    </row>
    <row r="11" spans="1:5" x14ac:dyDescent="0.25">
      <c r="A11" s="13" t="s">
        <v>211</v>
      </c>
      <c r="B11" s="17" t="s">
        <v>98</v>
      </c>
      <c r="C11" s="53">
        <v>31</v>
      </c>
      <c r="D11" s="17">
        <v>31</v>
      </c>
      <c r="E11" s="17">
        <v>31</v>
      </c>
    </row>
    <row r="12" spans="1:5" x14ac:dyDescent="0.25">
      <c r="A12" s="13" t="s">
        <v>212</v>
      </c>
      <c r="B12" s="17" t="s">
        <v>98</v>
      </c>
      <c r="C12" s="53">
        <v>69</v>
      </c>
      <c r="D12" s="17">
        <v>69</v>
      </c>
      <c r="E12" s="17">
        <v>69</v>
      </c>
    </row>
    <row r="13" spans="1:5" x14ac:dyDescent="0.25">
      <c r="A13" s="13" t="s">
        <v>213</v>
      </c>
      <c r="B13" s="17" t="s">
        <v>98</v>
      </c>
      <c r="C13" s="53">
        <v>15</v>
      </c>
      <c r="D13" s="17">
        <v>8</v>
      </c>
      <c r="E13" s="17" t="s">
        <v>21</v>
      </c>
    </row>
    <row r="14" spans="1:5" x14ac:dyDescent="0.25">
      <c r="C14" s="53"/>
    </row>
    <row r="15" spans="1:5" ht="13" x14ac:dyDescent="0.3">
      <c r="A15" s="2" t="s">
        <v>214</v>
      </c>
      <c r="B15" s="2"/>
      <c r="C15" s="58"/>
      <c r="D15" s="58"/>
      <c r="E15" s="58"/>
    </row>
    <row r="16" spans="1:5" ht="26" customHeight="1" x14ac:dyDescent="0.25">
      <c r="A16" s="113" t="s">
        <v>215</v>
      </c>
      <c r="B16" s="113"/>
      <c r="C16" s="113"/>
      <c r="D16" s="113"/>
      <c r="E16" s="113"/>
    </row>
    <row r="17" spans="1:5" ht="88.5" customHeight="1" x14ac:dyDescent="0.25">
      <c r="A17" s="113" t="s">
        <v>216</v>
      </c>
      <c r="B17" s="113"/>
      <c r="C17" s="113"/>
      <c r="D17" s="113"/>
      <c r="E17" s="113"/>
    </row>
    <row r="18" spans="1:5" ht="60" customHeight="1" x14ac:dyDescent="0.25">
      <c r="A18" s="113" t="s">
        <v>217</v>
      </c>
      <c r="B18" s="113"/>
      <c r="C18" s="113"/>
      <c r="D18" s="113"/>
      <c r="E18" s="113"/>
    </row>
    <row r="19" spans="1:5" x14ac:dyDescent="0.25">
      <c r="A19" s="4"/>
      <c r="B19" s="4"/>
    </row>
    <row r="20" spans="1:5" x14ac:dyDescent="0.25">
      <c r="A20" s="16" t="s">
        <v>218</v>
      </c>
    </row>
    <row r="21" spans="1:5" x14ac:dyDescent="0.25">
      <c r="A21" s="21" t="s">
        <v>4</v>
      </c>
    </row>
    <row r="22" spans="1:5" x14ac:dyDescent="0.25">
      <c r="A22" s="21" t="s">
        <v>219</v>
      </c>
    </row>
    <row r="23" spans="1:5" x14ac:dyDescent="0.25">
      <c r="A23" s="21" t="s">
        <v>220</v>
      </c>
    </row>
    <row r="24" spans="1:5" x14ac:dyDescent="0.25">
      <c r="A24" s="4"/>
    </row>
  </sheetData>
  <sheetProtection algorithmName="SHA-512" hashValue="wz8KWSlDDXzdsfMtuAwX0sPM5dlwayY1KQe/jZ0FyvQy4d8FUQ0tbPhv1kdKOd03bWBIYKD8BIEWcPbOrF/n3w==" saltValue="7ITedlS36XRURvqSIQLJWw==" spinCount="100000" sheet="1" objects="1" scenarios="1"/>
  <mergeCells count="3">
    <mergeCell ref="A16:E16"/>
    <mergeCell ref="A17:E17"/>
    <mergeCell ref="A18:E18"/>
  </mergeCells>
  <hyperlinks>
    <hyperlink ref="A21" r:id="rId1" xr:uid="{FED36E8C-9577-443C-93C0-0F896655FF8A}"/>
    <hyperlink ref="A22" r:id="rId2" xr:uid="{F75C32C2-8AAA-4717-9634-4ADE7E0F861C}"/>
    <hyperlink ref="A23" r:id="rId3" xr:uid="{7A9D3C36-1B14-4660-8159-2356DF8AF5E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80E8-948A-417B-A033-004B58249B03}">
  <dimension ref="A1:F77"/>
  <sheetViews>
    <sheetView tabSelected="1" zoomScaleNormal="100" workbookViewId="0">
      <pane ySplit="1" topLeftCell="A2" activePane="bottomLeft" state="frozen"/>
      <selection pane="bottomLeft" activeCell="A10" sqref="A10"/>
    </sheetView>
  </sheetViews>
  <sheetFormatPr defaultColWidth="9.1796875" defaultRowHeight="12.5" x14ac:dyDescent="0.25"/>
  <cols>
    <col min="1" max="1" width="85.1796875" style="4" bestFit="1" customWidth="1"/>
    <col min="2" max="2" width="9.6328125" style="53" customWidth="1"/>
    <col min="3" max="5" width="10.453125" style="53" customWidth="1"/>
    <col min="6" max="6" width="44.453125" style="4" customWidth="1"/>
    <col min="7" max="7" width="34.453125" style="4" bestFit="1" customWidth="1"/>
    <col min="8" max="16384" width="9.1796875" style="4"/>
  </cols>
  <sheetData>
    <row r="1" spans="1:6" ht="13" x14ac:dyDescent="0.3">
      <c r="A1" s="2" t="s">
        <v>5</v>
      </c>
      <c r="B1" s="15" t="s">
        <v>6</v>
      </c>
      <c r="C1" s="15">
        <v>2024</v>
      </c>
      <c r="D1" s="15">
        <v>2023</v>
      </c>
      <c r="E1" s="15">
        <v>2022</v>
      </c>
      <c r="F1" s="6" t="s">
        <v>8</v>
      </c>
    </row>
    <row r="2" spans="1:6" ht="13" x14ac:dyDescent="0.3">
      <c r="A2" s="1" t="s">
        <v>221</v>
      </c>
      <c r="B2" s="15"/>
      <c r="C2" s="15"/>
      <c r="D2" s="54" t="s">
        <v>95</v>
      </c>
      <c r="E2" s="54" t="s">
        <v>95</v>
      </c>
      <c r="F2" s="54" t="s">
        <v>95</v>
      </c>
    </row>
    <row r="3" spans="1:6" ht="13" x14ac:dyDescent="0.3">
      <c r="A3" s="68" t="s">
        <v>222</v>
      </c>
      <c r="B3" s="69"/>
      <c r="C3" s="69"/>
      <c r="D3" s="46" t="s">
        <v>95</v>
      </c>
      <c r="E3" s="46" t="s">
        <v>95</v>
      </c>
      <c r="F3" s="46"/>
    </row>
    <row r="4" spans="1:6" ht="14.5" x14ac:dyDescent="0.25">
      <c r="A4" s="9" t="s">
        <v>223</v>
      </c>
      <c r="B4" s="17" t="s">
        <v>149</v>
      </c>
      <c r="C4" s="64">
        <v>4448.1000000000004</v>
      </c>
      <c r="D4" s="64">
        <v>4005.2</v>
      </c>
      <c r="E4" s="64">
        <v>3662.3</v>
      </c>
      <c r="F4" s="4" t="s">
        <v>95</v>
      </c>
    </row>
    <row r="5" spans="1:6" ht="14.5" x14ac:dyDescent="0.25">
      <c r="A5" s="9" t="s">
        <v>224</v>
      </c>
      <c r="B5" s="17" t="s">
        <v>149</v>
      </c>
      <c r="C5" s="64">
        <v>3842.5</v>
      </c>
      <c r="D5" s="64">
        <v>3542.6</v>
      </c>
      <c r="E5" s="64">
        <v>3251.2</v>
      </c>
    </row>
    <row r="6" spans="1:6" ht="14.5" x14ac:dyDescent="0.25">
      <c r="A6" s="9" t="s">
        <v>225</v>
      </c>
      <c r="B6" s="17" t="s">
        <v>149</v>
      </c>
      <c r="C6" s="64">
        <v>212.4</v>
      </c>
      <c r="D6" s="64">
        <v>144.9</v>
      </c>
      <c r="E6" s="64">
        <v>189.4</v>
      </c>
    </row>
    <row r="7" spans="1:6" x14ac:dyDescent="0.25">
      <c r="A7" s="9" t="s">
        <v>226</v>
      </c>
      <c r="B7" s="17" t="s">
        <v>149</v>
      </c>
      <c r="C7" s="64">
        <v>198.2</v>
      </c>
      <c r="D7" s="64">
        <v>179.5</v>
      </c>
      <c r="E7" s="64">
        <v>133.1</v>
      </c>
    </row>
    <row r="8" spans="1:6" x14ac:dyDescent="0.25">
      <c r="A8" s="9" t="s">
        <v>227</v>
      </c>
      <c r="B8" s="17" t="s">
        <v>149</v>
      </c>
      <c r="C8" s="64">
        <v>214.4</v>
      </c>
      <c r="D8" s="64">
        <v>151.80000000000001</v>
      </c>
      <c r="E8" s="64">
        <v>-446.1</v>
      </c>
    </row>
    <row r="9" spans="1:6" ht="13" x14ac:dyDescent="0.3">
      <c r="A9" s="9" t="s">
        <v>228</v>
      </c>
      <c r="B9" s="17" t="s">
        <v>98</v>
      </c>
      <c r="C9" s="64">
        <v>24.3</v>
      </c>
      <c r="D9" s="64">
        <v>24.1</v>
      </c>
      <c r="E9" s="64">
        <v>2</v>
      </c>
      <c r="F9" s="55"/>
    </row>
    <row r="10" spans="1:6" x14ac:dyDescent="0.25">
      <c r="A10" s="71" t="s">
        <v>229</v>
      </c>
      <c r="B10" s="24" t="s">
        <v>149</v>
      </c>
      <c r="C10" s="64">
        <v>434.9</v>
      </c>
      <c r="D10" s="82">
        <v>354.5</v>
      </c>
      <c r="E10" s="82">
        <v>111.5</v>
      </c>
      <c r="F10" s="71"/>
    </row>
    <row r="11" spans="1:6" ht="14.5" x14ac:dyDescent="0.25">
      <c r="A11" s="9" t="s">
        <v>230</v>
      </c>
      <c r="B11" s="53" t="s">
        <v>149</v>
      </c>
      <c r="C11" s="83">
        <v>54.4</v>
      </c>
      <c r="D11" s="64">
        <v>39.299999999999997</v>
      </c>
      <c r="E11" s="64">
        <v>14.1</v>
      </c>
    </row>
    <row r="12" spans="1:6" ht="14.5" x14ac:dyDescent="0.25">
      <c r="A12" s="9" t="s">
        <v>231</v>
      </c>
      <c r="B12" s="17" t="s">
        <v>149</v>
      </c>
      <c r="C12" s="64">
        <v>409.6</v>
      </c>
      <c r="D12" s="64">
        <v>321.39999999999998</v>
      </c>
      <c r="E12" s="64">
        <v>307.7</v>
      </c>
    </row>
    <row r="13" spans="1:6" ht="14.5" x14ac:dyDescent="0.25">
      <c r="A13" s="9" t="s">
        <v>232</v>
      </c>
      <c r="B13" s="17" t="s">
        <v>149</v>
      </c>
      <c r="C13" s="64">
        <v>163.1</v>
      </c>
      <c r="D13" s="64">
        <v>140.69999999999999</v>
      </c>
      <c r="E13" s="64">
        <v>-194.7</v>
      </c>
    </row>
    <row r="14" spans="1:6" ht="14.5" x14ac:dyDescent="0.25">
      <c r="A14" s="71" t="s">
        <v>233</v>
      </c>
      <c r="B14" s="24" t="s">
        <v>149</v>
      </c>
      <c r="C14" s="64">
        <v>310.2</v>
      </c>
      <c r="D14" s="82">
        <v>246.5</v>
      </c>
      <c r="E14" s="82">
        <v>236.8</v>
      </c>
      <c r="F14" s="77"/>
    </row>
    <row r="15" spans="1:6" ht="14.5" x14ac:dyDescent="0.25">
      <c r="A15" s="9" t="s">
        <v>234</v>
      </c>
      <c r="B15" s="17" t="s">
        <v>98</v>
      </c>
      <c r="C15" s="83">
        <v>64.5</v>
      </c>
      <c r="D15" s="64">
        <v>65.100000000000009</v>
      </c>
      <c r="E15" s="64">
        <v>61.7</v>
      </c>
    </row>
    <row r="16" spans="1:6" ht="14.5" x14ac:dyDescent="0.25">
      <c r="A16" s="9" t="s">
        <v>235</v>
      </c>
      <c r="B16" s="17" t="s">
        <v>98</v>
      </c>
      <c r="C16" s="64">
        <v>30</v>
      </c>
      <c r="D16" s="64">
        <v>30.8</v>
      </c>
      <c r="E16" s="64">
        <v>32.5</v>
      </c>
    </row>
    <row r="17" spans="1:6" ht="14.5" x14ac:dyDescent="0.25">
      <c r="A17" s="9" t="s">
        <v>236</v>
      </c>
      <c r="B17" s="17" t="s">
        <v>98</v>
      </c>
      <c r="C17" s="64">
        <v>94.5</v>
      </c>
      <c r="D17" s="64">
        <v>95.899999999999991</v>
      </c>
      <c r="E17" s="64">
        <v>94.199999999999989</v>
      </c>
    </row>
    <row r="18" spans="1:6" ht="13" x14ac:dyDescent="0.3">
      <c r="A18" s="68" t="s">
        <v>237</v>
      </c>
      <c r="B18" s="69"/>
      <c r="C18" s="69"/>
      <c r="D18" s="46"/>
      <c r="E18" s="46"/>
      <c r="F18" s="46"/>
    </row>
    <row r="19" spans="1:6" x14ac:dyDescent="0.25">
      <c r="A19" s="9" t="s">
        <v>238</v>
      </c>
      <c r="B19" s="17" t="s">
        <v>142</v>
      </c>
      <c r="C19" s="48">
        <v>3.75</v>
      </c>
      <c r="D19" s="48">
        <v>3.04</v>
      </c>
      <c r="E19" s="48">
        <v>0.96</v>
      </c>
    </row>
    <row r="20" spans="1:6" x14ac:dyDescent="0.25">
      <c r="A20" s="9" t="s">
        <v>239</v>
      </c>
      <c r="B20" s="17" t="s">
        <v>142</v>
      </c>
      <c r="C20" s="48">
        <v>3.69</v>
      </c>
      <c r="D20" s="48">
        <v>3</v>
      </c>
      <c r="E20" s="48">
        <v>0.95</v>
      </c>
    </row>
    <row r="21" spans="1:6" ht="14.5" x14ac:dyDescent="0.25">
      <c r="A21" s="9" t="s">
        <v>240</v>
      </c>
      <c r="B21" s="17" t="s">
        <v>142</v>
      </c>
      <c r="C21" s="48">
        <v>2.66</v>
      </c>
      <c r="D21" s="48">
        <v>2.11</v>
      </c>
      <c r="E21" s="48">
        <v>2.0299999999999998</v>
      </c>
    </row>
    <row r="22" spans="1:6" ht="14.5" x14ac:dyDescent="0.25">
      <c r="A22" s="9" t="s">
        <v>241</v>
      </c>
      <c r="B22" s="17" t="s">
        <v>142</v>
      </c>
      <c r="C22" s="48">
        <v>29.13</v>
      </c>
      <c r="D22" s="48">
        <v>24.78</v>
      </c>
      <c r="E22" s="48">
        <v>22.3</v>
      </c>
    </row>
    <row r="23" spans="1:6" ht="13" x14ac:dyDescent="0.3">
      <c r="A23" s="68" t="s">
        <v>242</v>
      </c>
      <c r="B23" s="69"/>
      <c r="C23" s="69"/>
      <c r="D23" s="46"/>
      <c r="E23" s="46"/>
      <c r="F23" s="46"/>
    </row>
    <row r="24" spans="1:6" ht="14.5" x14ac:dyDescent="0.25">
      <c r="A24" s="9" t="s">
        <v>243</v>
      </c>
      <c r="B24" s="17" t="s">
        <v>98</v>
      </c>
      <c r="C24" s="70">
        <v>14.2</v>
      </c>
      <c r="D24" s="70">
        <v>13</v>
      </c>
      <c r="E24" s="70">
        <v>4.3</v>
      </c>
    </row>
    <row r="25" spans="1:6" ht="14.5" x14ac:dyDescent="0.25">
      <c r="A25" s="9" t="s">
        <v>244</v>
      </c>
      <c r="B25" s="17" t="s">
        <v>98</v>
      </c>
      <c r="C25" s="70">
        <v>10.6</v>
      </c>
      <c r="D25" s="70">
        <v>9.1999999999999993</v>
      </c>
      <c r="E25" s="70">
        <v>9.4</v>
      </c>
    </row>
    <row r="26" spans="1:6" ht="13" x14ac:dyDescent="0.3">
      <c r="A26" s="68" t="s">
        <v>245</v>
      </c>
      <c r="B26" s="69"/>
      <c r="C26" s="30"/>
      <c r="D26" s="46"/>
      <c r="E26" s="46"/>
      <c r="F26" s="46"/>
    </row>
    <row r="27" spans="1:6" x14ac:dyDescent="0.25">
      <c r="A27" s="9" t="s">
        <v>246</v>
      </c>
      <c r="B27" s="17" t="s">
        <v>149</v>
      </c>
      <c r="C27" s="104">
        <v>5270.5</v>
      </c>
      <c r="D27" s="64">
        <v>4931</v>
      </c>
      <c r="E27" s="64">
        <v>4897.2</v>
      </c>
    </row>
    <row r="28" spans="1:6" x14ac:dyDescent="0.25">
      <c r="A28" s="9" t="s">
        <v>247</v>
      </c>
      <c r="B28" s="17" t="s">
        <v>149</v>
      </c>
      <c r="C28" s="104">
        <v>7693.3</v>
      </c>
      <c r="D28" s="64">
        <v>7259.5</v>
      </c>
      <c r="E28" s="64">
        <v>6819.7</v>
      </c>
    </row>
    <row r="29" spans="1:6" x14ac:dyDescent="0.25">
      <c r="A29" s="9" t="s">
        <v>248</v>
      </c>
      <c r="B29" s="17" t="s">
        <v>149</v>
      </c>
      <c r="C29" s="104">
        <v>3506.1</v>
      </c>
      <c r="D29" s="64">
        <v>3006.9</v>
      </c>
      <c r="E29" s="64">
        <v>2658.3</v>
      </c>
    </row>
    <row r="30" spans="1:6" x14ac:dyDescent="0.25">
      <c r="A30" s="9" t="s">
        <v>249</v>
      </c>
      <c r="B30" s="17" t="s">
        <v>149</v>
      </c>
      <c r="C30" s="104">
        <v>1651.7</v>
      </c>
      <c r="D30" s="64">
        <v>1269.5999999999999</v>
      </c>
      <c r="E30" s="64">
        <v>658.5</v>
      </c>
    </row>
    <row r="31" spans="1:6" x14ac:dyDescent="0.25">
      <c r="A31" s="9"/>
      <c r="B31" s="17"/>
      <c r="C31" s="17"/>
      <c r="D31" s="17"/>
      <c r="E31" s="17"/>
    </row>
    <row r="32" spans="1:6" x14ac:dyDescent="0.25">
      <c r="A32" s="9"/>
      <c r="B32" s="17"/>
      <c r="C32" s="17"/>
      <c r="D32" s="17"/>
      <c r="E32" s="17"/>
      <c r="F32" s="4" t="s">
        <v>95</v>
      </c>
    </row>
    <row r="33" spans="1:6" ht="30" customHeight="1" x14ac:dyDescent="0.25">
      <c r="A33" s="111" t="s">
        <v>250</v>
      </c>
      <c r="B33" s="111"/>
      <c r="C33" s="111"/>
      <c r="D33" s="111"/>
      <c r="E33" s="111"/>
      <c r="F33" s="111"/>
    </row>
    <row r="34" spans="1:6" x14ac:dyDescent="0.25">
      <c r="A34" s="111" t="s">
        <v>251</v>
      </c>
      <c r="B34" s="111"/>
      <c r="C34" s="111"/>
      <c r="D34" s="111"/>
      <c r="E34" s="111"/>
      <c r="F34" s="111"/>
    </row>
    <row r="35" spans="1:6" ht="30.5" customHeight="1" x14ac:dyDescent="0.25">
      <c r="A35" s="111" t="s">
        <v>252</v>
      </c>
      <c r="B35" s="111"/>
      <c r="C35" s="111"/>
      <c r="D35" s="111"/>
      <c r="E35" s="111"/>
      <c r="F35" s="111"/>
    </row>
    <row r="36" spans="1:6" x14ac:dyDescent="0.25">
      <c r="A36" s="16"/>
      <c r="B36" s="20"/>
      <c r="C36" s="17"/>
      <c r="D36" s="17"/>
      <c r="E36" s="17"/>
    </row>
    <row r="37" spans="1:6" ht="13" x14ac:dyDescent="0.3">
      <c r="A37" s="1" t="s">
        <v>253</v>
      </c>
      <c r="B37" s="15"/>
      <c r="C37" s="15"/>
      <c r="D37" s="54" t="s">
        <v>95</v>
      </c>
      <c r="E37" s="54" t="s">
        <v>95</v>
      </c>
      <c r="F37" s="54" t="s">
        <v>95</v>
      </c>
    </row>
    <row r="38" spans="1:6" ht="13" x14ac:dyDescent="0.3">
      <c r="A38" s="68" t="s">
        <v>254</v>
      </c>
      <c r="B38" s="69"/>
      <c r="C38" s="69"/>
      <c r="D38" s="46" t="s">
        <v>95</v>
      </c>
      <c r="E38" s="46" t="s">
        <v>95</v>
      </c>
      <c r="F38" s="46"/>
    </row>
    <row r="39" spans="1:6" x14ac:dyDescent="0.25">
      <c r="A39" s="9" t="s">
        <v>255</v>
      </c>
      <c r="B39" s="17" t="s">
        <v>98</v>
      </c>
      <c r="C39" s="17">
        <v>48</v>
      </c>
      <c r="D39" s="17">
        <v>51</v>
      </c>
      <c r="E39" s="17">
        <v>48</v>
      </c>
      <c r="F39" s="4" t="s">
        <v>95</v>
      </c>
    </row>
    <row r="40" spans="1:6" x14ac:dyDescent="0.25">
      <c r="A40" s="9" t="s">
        <v>97</v>
      </c>
      <c r="B40" s="17" t="s">
        <v>98</v>
      </c>
      <c r="C40" s="17">
        <v>24</v>
      </c>
      <c r="D40" s="17">
        <v>22</v>
      </c>
      <c r="E40" s="17">
        <v>24</v>
      </c>
    </row>
    <row r="41" spans="1:6" x14ac:dyDescent="0.25">
      <c r="A41" s="9" t="s">
        <v>99</v>
      </c>
      <c r="B41" s="17" t="s">
        <v>98</v>
      </c>
      <c r="C41" s="17">
        <v>6</v>
      </c>
      <c r="D41" s="17">
        <v>6</v>
      </c>
      <c r="E41" s="17">
        <v>6</v>
      </c>
    </row>
    <row r="42" spans="1:6" x14ac:dyDescent="0.25">
      <c r="A42" s="9" t="s">
        <v>100</v>
      </c>
      <c r="B42" s="17" t="s">
        <v>98</v>
      </c>
      <c r="C42" s="17">
        <v>4</v>
      </c>
      <c r="D42" s="17">
        <v>5</v>
      </c>
      <c r="E42" s="17">
        <v>6</v>
      </c>
    </row>
    <row r="43" spans="1:6" x14ac:dyDescent="0.25">
      <c r="A43" s="9" t="s">
        <v>104</v>
      </c>
      <c r="B43" s="17" t="s">
        <v>98</v>
      </c>
      <c r="C43" s="17">
        <v>4</v>
      </c>
      <c r="D43" s="17">
        <v>4</v>
      </c>
      <c r="E43" s="17">
        <v>4</v>
      </c>
    </row>
    <row r="44" spans="1:6" x14ac:dyDescent="0.25">
      <c r="A44" s="9" t="s">
        <v>101</v>
      </c>
      <c r="B44" s="17" t="s">
        <v>98</v>
      </c>
      <c r="C44" s="17">
        <v>4</v>
      </c>
      <c r="D44" s="17">
        <v>4</v>
      </c>
      <c r="E44" s="17">
        <v>4</v>
      </c>
    </row>
    <row r="45" spans="1:6" x14ac:dyDescent="0.25">
      <c r="A45" s="9" t="s">
        <v>105</v>
      </c>
      <c r="B45" s="17" t="s">
        <v>98</v>
      </c>
      <c r="C45" s="17">
        <v>3</v>
      </c>
      <c r="D45" s="17">
        <v>2</v>
      </c>
      <c r="E45" s="17">
        <v>2</v>
      </c>
    </row>
    <row r="46" spans="1:6" x14ac:dyDescent="0.25">
      <c r="A46" s="9" t="s">
        <v>108</v>
      </c>
      <c r="B46" s="17" t="s">
        <v>98</v>
      </c>
      <c r="C46" s="17">
        <v>1</v>
      </c>
      <c r="D46" s="17">
        <v>1</v>
      </c>
      <c r="E46" s="17">
        <v>1</v>
      </c>
    </row>
    <row r="47" spans="1:6" x14ac:dyDescent="0.25">
      <c r="A47" s="9" t="s">
        <v>256</v>
      </c>
      <c r="B47" s="17" t="s">
        <v>98</v>
      </c>
      <c r="C47" s="17">
        <v>1</v>
      </c>
      <c r="D47" s="17">
        <v>1</v>
      </c>
      <c r="E47" s="17">
        <v>1</v>
      </c>
    </row>
    <row r="48" spans="1:6" x14ac:dyDescent="0.25">
      <c r="A48" s="9" t="s">
        <v>102</v>
      </c>
      <c r="B48" s="17" t="s">
        <v>98</v>
      </c>
      <c r="C48" s="17">
        <v>3</v>
      </c>
      <c r="D48" s="17">
        <v>2</v>
      </c>
      <c r="E48" s="17">
        <v>1</v>
      </c>
    </row>
    <row r="49" spans="1:6" x14ac:dyDescent="0.25">
      <c r="A49" s="9" t="s">
        <v>107</v>
      </c>
      <c r="B49" s="17" t="s">
        <v>98</v>
      </c>
      <c r="C49" s="17">
        <v>1</v>
      </c>
      <c r="D49" s="17">
        <v>1</v>
      </c>
      <c r="E49" s="17">
        <v>1</v>
      </c>
    </row>
    <row r="50" spans="1:6" x14ac:dyDescent="0.25">
      <c r="A50" s="71" t="s">
        <v>106</v>
      </c>
      <c r="B50" s="78" t="s">
        <v>98</v>
      </c>
      <c r="C50" s="17">
        <v>1</v>
      </c>
      <c r="D50" s="24">
        <v>1</v>
      </c>
      <c r="E50" s="24">
        <v>2</v>
      </c>
      <c r="F50" s="77"/>
    </row>
    <row r="51" spans="1:6" x14ac:dyDescent="0.25">
      <c r="A51" s="26" t="s">
        <v>257</v>
      </c>
      <c r="B51" s="79" t="s">
        <v>98</v>
      </c>
      <c r="C51" s="27">
        <v>100</v>
      </c>
      <c r="D51" s="27">
        <f>SUM(D39:D50)</f>
        <v>100</v>
      </c>
      <c r="E51" s="27">
        <f>SUM(E39:E50)</f>
        <v>100</v>
      </c>
    </row>
    <row r="52" spans="1:6" x14ac:dyDescent="0.25">
      <c r="C52" s="17"/>
    </row>
    <row r="53" spans="1:6" ht="13" x14ac:dyDescent="0.3">
      <c r="A53" s="1" t="s">
        <v>253</v>
      </c>
      <c r="B53" s="15"/>
      <c r="C53" s="15"/>
      <c r="D53" s="54" t="s">
        <v>95</v>
      </c>
      <c r="E53" s="54" t="s">
        <v>95</v>
      </c>
      <c r="F53" s="54" t="s">
        <v>95</v>
      </c>
    </row>
    <row r="54" spans="1:6" ht="13" x14ac:dyDescent="0.3">
      <c r="A54" s="68" t="s">
        <v>258</v>
      </c>
      <c r="B54" s="69"/>
      <c r="C54" s="69"/>
      <c r="D54" s="46" t="s">
        <v>95</v>
      </c>
      <c r="E54" s="46" t="s">
        <v>95</v>
      </c>
      <c r="F54" s="46"/>
    </row>
    <row r="55" spans="1:6" x14ac:dyDescent="0.25">
      <c r="A55" s="72" t="s">
        <v>259</v>
      </c>
      <c r="B55" s="73"/>
      <c r="C55" s="73"/>
      <c r="D55" s="80" t="s">
        <v>95</v>
      </c>
      <c r="E55" s="80" t="s">
        <v>95</v>
      </c>
    </row>
    <row r="56" spans="1:6" x14ac:dyDescent="0.25">
      <c r="A56" s="9" t="s">
        <v>260</v>
      </c>
      <c r="B56" s="17" t="s">
        <v>142</v>
      </c>
      <c r="C56" s="64">
        <v>97.4</v>
      </c>
      <c r="D56" s="64">
        <v>137</v>
      </c>
      <c r="E56" s="64">
        <v>89.3</v>
      </c>
    </row>
    <row r="57" spans="1:6" x14ac:dyDescent="0.25">
      <c r="A57" s="9" t="s">
        <v>261</v>
      </c>
      <c r="B57" s="17" t="s">
        <v>142</v>
      </c>
      <c r="C57" s="64">
        <v>4043.1</v>
      </c>
      <c r="D57" s="64">
        <v>3773</v>
      </c>
      <c r="E57" s="64">
        <v>3923.7</v>
      </c>
    </row>
    <row r="58" spans="1:6" x14ac:dyDescent="0.25">
      <c r="A58" s="9" t="s">
        <v>262</v>
      </c>
      <c r="B58" s="17" t="s">
        <v>142</v>
      </c>
      <c r="C58" s="64">
        <v>326.5</v>
      </c>
      <c r="D58" s="64">
        <v>332.8</v>
      </c>
      <c r="E58" s="64">
        <v>298</v>
      </c>
    </row>
    <row r="59" spans="1:6" x14ac:dyDescent="0.25">
      <c r="A59" s="9" t="s">
        <v>263</v>
      </c>
      <c r="B59" s="17" t="s">
        <v>142</v>
      </c>
      <c r="C59" s="64">
        <v>698.4</v>
      </c>
      <c r="D59" s="64">
        <v>595.5</v>
      </c>
      <c r="E59" s="64">
        <v>517.70000000000005</v>
      </c>
    </row>
    <row r="60" spans="1:6" x14ac:dyDescent="0.25">
      <c r="A60" s="9" t="s">
        <v>264</v>
      </c>
      <c r="B60" s="17" t="s">
        <v>142</v>
      </c>
      <c r="C60" s="64">
        <v>88.9</v>
      </c>
      <c r="D60" s="64">
        <v>74.7</v>
      </c>
      <c r="E60" s="64">
        <v>57.2</v>
      </c>
    </row>
    <row r="61" spans="1:6" x14ac:dyDescent="0.25">
      <c r="A61" s="71" t="s">
        <v>265</v>
      </c>
      <c r="B61" s="24" t="s">
        <v>142</v>
      </c>
      <c r="C61" s="64">
        <v>16.2</v>
      </c>
      <c r="D61" s="82">
        <v>18</v>
      </c>
      <c r="E61" s="82">
        <v>11.3</v>
      </c>
      <c r="F61" s="77"/>
    </row>
    <row r="62" spans="1:6" x14ac:dyDescent="0.25">
      <c r="A62" s="26" t="s">
        <v>257</v>
      </c>
      <c r="B62" s="17" t="s">
        <v>142</v>
      </c>
      <c r="C62" s="83">
        <f>SUM(C56:C61)</f>
        <v>5270.4999999999991</v>
      </c>
      <c r="D62" s="83">
        <f>SUM(D56:D61)</f>
        <v>4931</v>
      </c>
      <c r="E62" s="83">
        <f>SUM(E56:E61)</f>
        <v>4897.2</v>
      </c>
    </row>
    <row r="63" spans="1:6" ht="13" x14ac:dyDescent="0.3">
      <c r="A63" s="68" t="s">
        <v>266</v>
      </c>
      <c r="B63" s="69"/>
      <c r="C63" s="31"/>
      <c r="D63" s="84" t="s">
        <v>95</v>
      </c>
      <c r="E63" s="84" t="s">
        <v>95</v>
      </c>
      <c r="F63" s="46"/>
    </row>
    <row r="64" spans="1:6" x14ac:dyDescent="0.25">
      <c r="A64" s="9" t="s">
        <v>267</v>
      </c>
      <c r="B64" s="17" t="s">
        <v>142</v>
      </c>
      <c r="C64" s="64">
        <v>4927.8</v>
      </c>
      <c r="D64" s="64">
        <v>4649.8999999999996</v>
      </c>
      <c r="E64" s="64">
        <v>4669.8999999999996</v>
      </c>
    </row>
    <row r="65" spans="1:6" x14ac:dyDescent="0.25">
      <c r="A65" s="9" t="s">
        <v>268</v>
      </c>
      <c r="B65" s="17" t="s">
        <v>142</v>
      </c>
      <c r="C65" s="64">
        <v>251.6</v>
      </c>
      <c r="D65" s="64">
        <v>197.4</v>
      </c>
      <c r="E65" s="64">
        <v>152.80000000000001</v>
      </c>
    </row>
    <row r="66" spans="1:6" x14ac:dyDescent="0.25">
      <c r="A66" s="9" t="s">
        <v>269</v>
      </c>
      <c r="B66" s="17" t="s">
        <v>142</v>
      </c>
      <c r="C66" s="64">
        <v>42</v>
      </c>
      <c r="D66" s="64">
        <v>39.5</v>
      </c>
      <c r="E66" s="64">
        <v>36.9</v>
      </c>
    </row>
    <row r="67" spans="1:6" x14ac:dyDescent="0.25">
      <c r="A67" s="71" t="s">
        <v>270</v>
      </c>
      <c r="B67" s="24" t="s">
        <v>142</v>
      </c>
      <c r="C67" s="64">
        <v>32.9</v>
      </c>
      <c r="D67" s="82">
        <v>27.2</v>
      </c>
      <c r="E67" s="82">
        <v>26.3</v>
      </c>
      <c r="F67" s="77"/>
    </row>
    <row r="68" spans="1:6" x14ac:dyDescent="0.25">
      <c r="A68" s="26" t="s">
        <v>257</v>
      </c>
      <c r="B68" s="17" t="s">
        <v>142</v>
      </c>
      <c r="C68" s="83">
        <f>SUM(C64:C67)</f>
        <v>5254.3</v>
      </c>
      <c r="D68" s="83">
        <f>SUM(D64:D67)</f>
        <v>4913.9999999999991</v>
      </c>
      <c r="E68" s="83">
        <f>SUM(E64:E67)</f>
        <v>4885.8999999999996</v>
      </c>
    </row>
    <row r="69" spans="1:6" x14ac:dyDescent="0.25">
      <c r="A69" s="9"/>
      <c r="B69" s="17"/>
      <c r="C69" s="17"/>
      <c r="D69" s="17"/>
      <c r="E69" s="17"/>
    </row>
    <row r="70" spans="1:6" ht="13" x14ac:dyDescent="0.3">
      <c r="A70" s="1" t="s">
        <v>271</v>
      </c>
      <c r="B70" s="2"/>
      <c r="C70" s="2"/>
      <c r="D70" s="2"/>
      <c r="E70" s="2"/>
      <c r="F70" s="2"/>
    </row>
    <row r="71" spans="1:6" x14ac:dyDescent="0.25">
      <c r="A71" s="9" t="s">
        <v>272</v>
      </c>
      <c r="B71" s="74" t="s">
        <v>142</v>
      </c>
      <c r="C71" s="64">
        <v>4643</v>
      </c>
      <c r="D71" s="64">
        <v>4157</v>
      </c>
      <c r="E71" s="53" t="s">
        <v>21</v>
      </c>
    </row>
    <row r="72" spans="1:6" x14ac:dyDescent="0.25">
      <c r="A72" s="71" t="s">
        <v>273</v>
      </c>
      <c r="B72" s="75" t="s">
        <v>142</v>
      </c>
      <c r="C72" s="64"/>
      <c r="D72" s="82">
        <v>3881</v>
      </c>
      <c r="E72" s="76" t="s">
        <v>21</v>
      </c>
      <c r="F72" s="77"/>
    </row>
    <row r="73" spans="1:6" x14ac:dyDescent="0.25">
      <c r="A73" s="12" t="s">
        <v>274</v>
      </c>
      <c r="B73" s="74" t="s">
        <v>142</v>
      </c>
      <c r="C73" s="83">
        <v>3254</v>
      </c>
      <c r="D73" s="64">
        <v>3020</v>
      </c>
      <c r="E73" s="53" t="s">
        <v>21</v>
      </c>
      <c r="F73" s="9"/>
    </row>
    <row r="74" spans="1:6" x14ac:dyDescent="0.25">
      <c r="A74" s="12" t="s">
        <v>275</v>
      </c>
      <c r="B74" s="74" t="s">
        <v>142</v>
      </c>
      <c r="C74" s="64">
        <v>585</v>
      </c>
      <c r="D74" s="64">
        <v>499</v>
      </c>
      <c r="E74" s="53" t="s">
        <v>21</v>
      </c>
    </row>
    <row r="75" spans="1:6" x14ac:dyDescent="0.25">
      <c r="A75" s="12" t="s">
        <v>276</v>
      </c>
      <c r="B75" s="74" t="s">
        <v>142</v>
      </c>
      <c r="C75" s="64">
        <v>86</v>
      </c>
      <c r="D75" s="64">
        <v>70</v>
      </c>
      <c r="E75" s="53" t="s">
        <v>21</v>
      </c>
    </row>
    <row r="76" spans="1:6" x14ac:dyDescent="0.25">
      <c r="A76" s="12" t="s">
        <v>277</v>
      </c>
      <c r="B76" s="74" t="s">
        <v>142</v>
      </c>
      <c r="C76" s="64">
        <v>339</v>
      </c>
      <c r="D76" s="64">
        <v>289</v>
      </c>
      <c r="E76" s="17" t="s">
        <v>21</v>
      </c>
    </row>
    <row r="77" spans="1:6" x14ac:dyDescent="0.25">
      <c r="A77" s="12" t="s">
        <v>278</v>
      </c>
      <c r="B77" s="74" t="s">
        <v>142</v>
      </c>
      <c r="C77" s="64">
        <v>4</v>
      </c>
      <c r="D77" s="64">
        <v>3</v>
      </c>
      <c r="E77" s="17" t="s">
        <v>21</v>
      </c>
    </row>
  </sheetData>
  <sheetProtection algorithmName="SHA-512" hashValue="3xGOk3OiVXWbvDFSKY7Y3lorHtOmVVx3yY+a8UUKfUwTaZGPMsC4dwj8a8T8RPTxcsC6raJ5g6iiW7jnhmC3Zg==" saltValue="h2v+1L6/DmcHXYhHiwJ2mg==" spinCount="100000" sheet="1" objects="1" scenarios="1"/>
  <mergeCells count="3">
    <mergeCell ref="A33:F33"/>
    <mergeCell ref="A35:F35"/>
    <mergeCell ref="A34:F3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70e1ef-dd17-41b8-b191-dd996a638cb5">
      <Terms xmlns="http://schemas.microsoft.com/office/infopath/2007/PartnerControls"/>
    </lcf76f155ced4ddcb4097134ff3c332f>
    <TaxCatchAll xmlns="99d2c8df-aa17-49d2-93f2-54a14aa2550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50B9943609A349B9E47FC2201C9AFB" ma:contentTypeVersion="18" ma:contentTypeDescription="Create a new document." ma:contentTypeScope="" ma:versionID="c1870b7f2969d4098bf550545fdd0228">
  <xsd:schema xmlns:xsd="http://www.w3.org/2001/XMLSchema" xmlns:xs="http://www.w3.org/2001/XMLSchema" xmlns:p="http://schemas.microsoft.com/office/2006/metadata/properties" xmlns:ns2="c170e1ef-dd17-41b8-b191-dd996a638cb5" xmlns:ns3="99d2c8df-aa17-49d2-93f2-54a14aa2550c" targetNamespace="http://schemas.microsoft.com/office/2006/metadata/properties" ma:root="true" ma:fieldsID="8520650cba4f4299ba72553f4375baea" ns2:_="" ns3:_="">
    <xsd:import namespace="c170e1ef-dd17-41b8-b191-dd996a638cb5"/>
    <xsd:import namespace="99d2c8df-aa17-49d2-93f2-54a14aa2550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0e1ef-dd17-41b8-b191-dd996a638c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ec4a382-4896-40d6-91cd-16b60c1dccc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2c8df-aa17-49d2-93f2-54a14aa255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639979-aca2-44fa-a44d-388320770a85}" ma:internalName="TaxCatchAll" ma:showField="CatchAllData" ma:web="99d2c8df-aa17-49d2-93f2-54a14aa25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8E75A8-47FD-4CD5-B77A-F8C95C6C941D}">
  <ds:schemaRefs>
    <ds:schemaRef ds:uri="http://schemas.microsoft.com/sharepoint/v3/contenttype/forms"/>
  </ds:schemaRefs>
</ds:datastoreItem>
</file>

<file path=customXml/itemProps2.xml><?xml version="1.0" encoding="utf-8"?>
<ds:datastoreItem xmlns:ds="http://schemas.openxmlformats.org/officeDocument/2006/customXml" ds:itemID="{5FD1F76B-8C72-4A15-92CB-0EAC2A794CD4}">
  <ds:schemaRefs>
    <ds:schemaRef ds:uri="http://purl.org/dc/terms/"/>
    <ds:schemaRef ds:uri="99d2c8df-aa17-49d2-93f2-54a14aa2550c"/>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c170e1ef-dd17-41b8-b191-dd996a638cb5"/>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0CD1D0F-023A-4EA1-9740-3AE55E2F9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0e1ef-dd17-41b8-b191-dd996a638cb5"/>
    <ds:schemaRef ds:uri="99d2c8df-aa17-49d2-93f2-54a14aa25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cc05aab-6283-406f-8421-8fb05065eb76}" enabled="1" method="Standard" siteId="{6f8518e1-bbdc-41ae-a82c-024046d586d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Information</vt:lpstr>
      <vt:lpstr>Environment</vt:lpstr>
      <vt:lpstr>Social</vt:lpstr>
      <vt:lpstr>Governance</vt:lpstr>
      <vt:lpstr>Financial</vt:lpstr>
      <vt:lpstr>_msoanchor_2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Elena Weber-Kraljevska</cp:lastModifiedBy>
  <dcterms:modified xsi:type="dcterms:W3CDTF">2025-05-12T13:35:49Z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0x0101004C50B9943609A349B9E47FC2201C9AFB</vt:lpwstr>
  </property>
</Properties>
</file>